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BDBC6712-819D-49CE-9945-E72148D307B4}"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E53" i="11"/>
  <c r="F52" i="11"/>
  <c r="E51" i="11"/>
  <c r="E50" i="11"/>
  <c r="E49" i="11"/>
  <c r="E48" i="11"/>
  <c r="E47" i="11"/>
  <c r="E46" i="11"/>
  <c r="E45" i="11"/>
  <c r="E44" i="11"/>
  <c r="E43" i="11"/>
  <c r="E42" i="11"/>
  <c r="E41" i="11"/>
  <c r="E40" i="11"/>
  <c r="E39" i="11"/>
  <c r="E38" i="11"/>
  <c r="E37" i="11"/>
  <c r="E36" i="11"/>
  <c r="E35" i="11"/>
  <c r="C57" i="9" l="1"/>
  <c r="C56" i="9"/>
  <c r="C55" i="9"/>
  <c r="C54" i="9"/>
  <c r="C53" i="9"/>
  <c r="C52" i="9"/>
  <c r="C51" i="9"/>
  <c r="C50" i="9"/>
  <c r="C49" i="9"/>
  <c r="C48" i="9"/>
  <c r="P47" i="9"/>
  <c r="C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<sst xmlns="http://schemas.openxmlformats.org/spreadsheetml/2006/main" count="2388" uniqueCount="768">
  <si>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</si>
  <si>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</si>
  <si>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</si>
  <si>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</si>
  <si>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</si>
  <si>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</si>
  <si>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</si>
  <si>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</si>
  <si>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</si>
  <si>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</si>
  <si>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</si>
  <si>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</si>
  <si>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</si>
  <si>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</si>
  <si>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</si>
  <si>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</si>
  <si>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</si>
  <si>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</si>
  <si>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</si>
  <si>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</si>
  <si>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</si>
  <si>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</si>
  <si>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</si>
  <si>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</si>
  <si>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</si>
  <si>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</si>
  <si>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</si>
  <si>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</si>
  <si>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</si>
  <si>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</si>
  <si>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</si>
  <si>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</si>
  <si>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</si>
  <si>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</si>
  <si>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</si>
  <si>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</si>
  <si>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</si>
  <si>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</si>
  <si>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</si>
  <si>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</si>
  <si>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</si>
  <si>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</si>
  <si>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</si>
  <si>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</si>
  <si>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</si>
  <si>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</si>
  <si>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</si>
  <si>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</si>
  <si>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</si>
  <si>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</si>
  <si>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</si>
  <si>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</si>
  <si>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</si>
  <si>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</si>
  <si>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</si>
  <si>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</si>
  <si>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</si>
  <si>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</si>
  <si>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</si>
  <si>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</si>
  <si>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</si>
  <si>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</si>
  <si>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</si>
  <si>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</si>
  <si>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</si>
  <si>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</si>
  <si>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</si>
  <si>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</si>
  <si>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</si>
  <si>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</si>
  <si>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</si>
  <si>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</si>
  <si>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</si>
  <si>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</si>
  <si>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</si>
  <si>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</si>
  <si>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</si>
  <si>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</si>
  <si>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</si>
  <si>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</si>
  <si>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</si>
  <si>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</si>
  <si>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</si>
  <si>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</si>
  <si>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</si>
  <si>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</si>
  <si>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</si>
  <si>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</si>
  <si>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</si>
  <si>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</si>
  <si>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</si>
  <si>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</si>
  <si>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</si>
  <si>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</si>
  <si>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</si>
  <si>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</si>
  <si>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</si>
  <si>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</si>
  <si>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</si>
  <si>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</si>
  <si>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</si>
  <si>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</si>
  <si>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</si>
  <si>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</si>
  <si>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</si>
  <si>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</si>
  <si>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</si>
  <si>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</si>
  <si>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</si>
  <si>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</si>
  <si>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</si>
  <si>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</si>
  <si>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</si>
  <si>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</si>
  <si>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</si>
  <si>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</si>
  <si>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</si>
  <si>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</si>
  <si>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</si>
  <si>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</si>
  <si>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</si>
  <si>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</si>
  <si>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</si>
  <si>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</si>
  <si>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</si>
  <si>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</si>
  <si>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</si>
  <si>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</si>
  <si>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</si>
  <si>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</si>
  <si>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</si>
  <si>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</si>
  <si>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</si>
  <si>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</si>
  <si>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</si>
  <si>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</si>
  <si>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</si>
  <si>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</si>
  <si>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</si>
  <si>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</si>
  <si>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</si>
  <si>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</si>
  <si>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</si>
  <si>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</si>
  <si>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</si>
  <si>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</si>
  <si>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</si>
  <si>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</si>
  <si>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</si>
  <si>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</si>
  <si>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</si>
  <si>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</si>
  <si>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</si>
  <si>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</si>
  <si>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</si>
  <si>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</si>
  <si>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</si>
  <si>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</si>
  <si>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</si>
  <si>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</si>
  <si>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</si>
  <si>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</si>
  <si>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</si>
  <si>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</si>
  <si>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</si>
  <si>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</si>
  <si>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</si>
  <si>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</si>
  <si>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</si>
  <si>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</si>
  <si>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</si>
  <si>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</si>
  <si>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</si>
  <si>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</si>
  <si>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</si>
  <si>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</si>
  <si>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</si>
  <si>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</si>
  <si>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</si>
  <si>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</si>
  <si>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</si>
  <si>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</si>
  <si>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</si>
  <si>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</si>
  <si>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</si>
  <si>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</si>
  <si>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</si>
  <si>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</si>
  <si>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</si>
  <si>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</si>
  <si>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</si>
  <si>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</si>
  <si>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</si>
  <si>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</si>
  <si>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</si>
  <si>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</si>
  <si>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</si>
  <si>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</si>
  <si>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</si>
  <si>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</si>
  <si>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</si>
  <si>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</si>
  <si>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</si>
  <si>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</si>
  <si>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</si>
  <si>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</si>
  <si>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</si>
  <si>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</si>
  <si>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</si>
  <si>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</si>
  <si>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</si>
  <si>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</si>
  <si>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</si>
  <si>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</si>
  <si>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</si>
  <si>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</si>
  <si>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</si>
  <si>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</si>
  <si>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</si>
  <si>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</si>
  <si>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</si>
  <si>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</si>
  <si>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</si>
  <si>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</si>
  <si>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</si>
  <si>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</si>
  <si>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</si>
  <si>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</si>
  <si>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</si>
  <si>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</si>
  <si>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</si>
  <si>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</si>
  <si>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</si>
  <si>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</si>
  <si>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</si>
  <si>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</si>
  <si>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</si>
  <si>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</si>
  <si>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</si>
  <si>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</si>
  <si>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</si>
  <si>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</si>
  <si>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</si>
  <si>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</si>
  <si>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</si>
  <si>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</si>
  <si>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</si>
  <si>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</si>
  <si>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</si>
  <si>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</si>
  <si>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</si>
  <si>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</si>
  <si>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</si>
  <si>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</si>
  <si>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</si>
  <si>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</si>
  <si>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</si>
  <si>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</si>
  <si>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</si>
  <si>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</si>
  <si>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</si>
  <si>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</si>
  <si>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</si>
  <si>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</si>
  <si>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</si>
  <si>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</si>
  <si>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</si>
  <si>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</si>
  <si>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</si>
  <si>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</si>
  <si>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</si>
  <si>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</si>
  <si>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</si>
  <si>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</si>
  <si>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</si>
  <si>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</si>
  <si>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</si>
  <si>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</si>
  <si>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</si>
  <si>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</si>
  <si>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</si>
  <si>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</si>
  <si>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</si>
  <si>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</si>
  <si>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</si>
  <si>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</si>
  <si>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</si>
  <si>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</si>
  <si>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</si>
  <si>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</si>
  <si>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</si>
  <si>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</si>
  <si>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</si>
  <si>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</si>
  <si>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</si>
  <si>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</si>
  <si>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</si>
  <si>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</si>
  <si>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</si>
  <si>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</si>
  <si>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</si>
  <si>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</si>
  <si>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</si>
  <si>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</si>
  <si>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</si>
  <si>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</si>
  <si>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</si>
  <si>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</si>
  <si>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</si>
  <si>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</si>
  <si>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</si>
  <si>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</si>
  <si>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</si>
  <si>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</si>
  <si>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</si>
  <si>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</si>
  <si>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</si>
  <si>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</si>
  <si>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</si>
  <si>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</si>
  <si>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</si>
  <si>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</si>
  <si>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</si>
  <si>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</si>
  <si>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</si>
  <si>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</si>
  <si>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</si>
  <si>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</si>
  <si>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</si>
  <si>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</si>
  <si>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</si>
  <si>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</si>
  <si>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</si>
  <si>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</si>
  <si>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</si>
  <si>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</si>
  <si>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</si>
  <si>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</si>
  <si>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</si>
  <si>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</si>
  <si>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</si>
  <si>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</si>
  <si>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</si>
  <si>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</si>
  <si>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</si>
  <si>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</si>
  <si>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</si>
  <si>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</si>
  <si>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</si>
  <si>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</si>
  <si>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</si>
  <si>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</si>
  <si>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</si>
  <si>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</si>
  <si>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</si>
  <si>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</si>
  <si>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</si>
  <si>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</si>
  <si>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</si>
  <si>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</si>
  <si>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</si>
  <si>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</si>
  <si>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</si>
  <si>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</si>
  <si>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</si>
  <si>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</si>
  <si>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</si>
  <si>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</si>
  <si>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</si>
  <si>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</si>
  <si>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</si>
  <si>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</si>
  <si>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</si>
  <si>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</si>
  <si>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</si>
  <si>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</si>
  <si>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</si>
  <si>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</si>
  <si>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</si>
  <si>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</si>
  <si>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</si>
  <si>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</si>
  <si>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</si>
  <si>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</si>
  <si>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</si>
  <si>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</si>
  <si>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</si>
  <si>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</si>
  <si>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</si>
  <si>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</si>
  <si>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</si>
  <si>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</si>
  <si>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</si>
  <si>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</si>
  <si>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</si>
  <si>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</si>
  <si>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</si>
  <si>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</si>
  <si>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</si>
  <si>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</si>
  <si>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</si>
  <si>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</si>
  <si>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</si>
  <si>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</si>
  <si>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</si>
  <si>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</si>
  <si>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</si>
  <si>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</si>
  <si>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</si>
  <si>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</si>
  <si>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</si>
  <si>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</si>
  <si>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</si>
  <si>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</si>
  <si>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</si>
  <si>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</si>
  <si>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</si>
  <si>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</si>
  <si>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</si>
  <si>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</si>
  <si>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</si>
  <si>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</si>
  <si>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</si>
  <si>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</si>
  <si>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</si>
  <si>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</si>
  <si>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</si>
  <si>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</si>
  <si>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</si>
  <si>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</si>
  <si>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</si>
  <si>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</si>
  <si>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</si>
  <si>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</si>
  <si>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</si>
  <si>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</si>
  <si>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</si>
  <si>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</si>
  <si>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</si>
  <si>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</si>
  <si>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</si>
  <si>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</si>
  <si>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</si>
  <si>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</si>
  <si>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</si>
  <si>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</si>
  <si>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</si>
  <si>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</si>
  <si>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</si>
  <si>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</si>
  <si>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</si>
  <si>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</si>
  <si>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</si>
  <si>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</si>
  <si>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</si>
  <si>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</si>
  <si>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</si>
  <si>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</si>
  <si>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</si>
  <si>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</si>
  <si>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</si>
  <si>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</si>
  <si>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</si>
  <si>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</si>
  <si>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</si>
  <si>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</si>
  <si>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</si>
  <si>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</si>
  <si>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</si>
  <si>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</si>
  <si>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</si>
  <si>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</si>
  <si>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</si>
  <si>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</si>
  <si>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</si>
  <si>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</si>
  <si>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</si>
  <si>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</si>
  <si>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</si>
  <si>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</si>
  <si>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</si>
  <si>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</si>
  <si>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</si>
  <si>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</si>
  <si>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</si>
  <si>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</si>
  <si>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</si>
  <si>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</si>
  <si>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</si>
  <si>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</si>
  <si>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</si>
  <si>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</si>
  <si>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</si>
  <si>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</si>
  <si>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</si>
  <si>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</si>
  <si>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</si>
  <si>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</si>
  <si>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</si>
  <si>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</si>
  <si>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</si>
  <si>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</si>
  <si>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</si>
  <si>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</si>
  <si>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</si>
  <si>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</si>
  <si>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</si>
  <si>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</si>
  <si>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</si>
  <si>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</si>
  <si>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</si>
  <si>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</si>
  <si>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</si>
  <si>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</si>
  <si>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</si>
  <si>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</si>
  <si>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</si>
  <si>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</si>
  <si>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</si>
  <si>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</si>
  <si>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</si>
  <si>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</si>
  <si>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</si>
  <si>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</si>
  <si>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</si>
  <si>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</si>
  <si>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</si>
  <si>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</si>
  <si>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</si>
  <si>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</si>
  <si>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</si>
  <si>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</si>
  <si>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</si>
  <si>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</si>
  <si>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</si>
  <si>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</si>
  <si>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</si>
  <si>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</si>
  <si>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</si>
  <si>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</si>
  <si>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</si>
  <si>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</si>
  <si>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</si>
  <si>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</si>
  <si>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</si>
  <si>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</si>
  <si>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</si>
  <si>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</si>
  <si>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</si>
  <si>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</si>
  <si>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</si>
  <si>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</si>
  <si>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</si>
  <si>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</si>
  <si>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</si>
  <si>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</si>
  <si>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</si>
  <si>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</si>
  <si>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</si>
  <si>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</si>
  <si>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</si>
  <si>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</si>
  <si>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</si>
  <si>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</si>
  <si>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</si>
  <si>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</si>
  <si>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</si>
  <si>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</si>
  <si>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</si>
  <si>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</si>
  <si>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</si>
  <si>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</si>
  <si>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</si>
  <si>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</si>
  <si>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</si>
  <si>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</si>
  <si>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</si>
  <si>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</si>
  <si>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</si>
  <si>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</si>
  <si>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</si>
  <si>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</si>
  <si>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</si>
  <si>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</si>
  <si>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2.5 Ocean County municipalities median household income, 2021</t>
  </si>
  <si>
    <t>2.8 Ocean County municipality poverty rate of families with children &lt;18  (in the past 12 months), 2021</t>
  </si>
  <si>
    <t>7.3 Proportion of Ocean County municipality minors with no health insurance coverage, 2021</t>
  </si>
  <si>
    <t>9.4  Ocean County juvenile arrest rate, 2016-2020</t>
  </si>
  <si>
    <t>Ocean County</t>
  </si>
  <si>
    <r>
      <rPr>
        <b/>
        <sz val="10"/>
        <color rgb="FF1A1A1A"/>
        <rFont val="Calibri"/>
        <family val="2"/>
      </rPr>
      <t>Ocean</t>
    </r>
  </si>
  <si>
    <t>Population Under 18</t>
  </si>
  <si>
    <t>Ocean County avg 7.8%</t>
  </si>
  <si>
    <t>Point Pleasant Beach borough</t>
  </si>
  <si>
    <t>±7.9</t>
  </si>
  <si>
    <t>Barnegat Light borough</t>
  </si>
  <si>
    <t>±10.3</t>
  </si>
  <si>
    <t>Lakehurst borough</t>
  </si>
  <si>
    <t>±4.8</t>
  </si>
  <si>
    <t>South Toms River borough</t>
  </si>
  <si>
    <t>±6.3</t>
  </si>
  <si>
    <t>Berkeley township</t>
  </si>
  <si>
    <t>Manchester township</t>
  </si>
  <si>
    <t>Toms River township</t>
  </si>
  <si>
    <t>Lakewood township</t>
  </si>
  <si>
    <t>Jackson township</t>
  </si>
  <si>
    <t>Brick township</t>
  </si>
  <si>
    <t>Barnegat township</t>
  </si>
  <si>
    <t>Beachwood borough</t>
  </si>
  <si>
    <t>Pine Beach borough</t>
  </si>
  <si>
    <t>±3.5</t>
  </si>
  <si>
    <t>Point Pleasant borough</t>
  </si>
  <si>
    <t>Little Egg Harbor township</t>
  </si>
  <si>
    <t>Bay Head borough</t>
  </si>
  <si>
    <t>Seaside Heights borough</t>
  </si>
  <si>
    <t>±4.7</t>
  </si>
  <si>
    <t>Beach Haven borough</t>
  </si>
  <si>
    <t>Stafford township</t>
  </si>
  <si>
    <t>Ship Bottom borough</t>
  </si>
  <si>
    <t>Lacey township</t>
  </si>
  <si>
    <t>Long Beach township</t>
  </si>
  <si>
    <t>Harvey Cedars borough</t>
  </si>
  <si>
    <t>±2.8</t>
  </si>
  <si>
    <t>Lavallette borough</t>
  </si>
  <si>
    <t>Seaside Park borough</t>
  </si>
  <si>
    <t>Mantoloking borough</t>
  </si>
  <si>
    <t>±3.4</t>
  </si>
  <si>
    <t>Ocean township</t>
  </si>
  <si>
    <t>Surf City borough</t>
  </si>
  <si>
    <t>Island Heights borough</t>
  </si>
  <si>
    <t>Eagleswood township</t>
  </si>
  <si>
    <t>Plumsted township</t>
  </si>
  <si>
    <t>Ocean Gate borough</t>
  </si>
  <si>
    <t>Tuckerton borough</t>
  </si>
  <si>
    <t>±1</t>
  </si>
  <si>
    <t>Ocean county median $76,644</t>
  </si>
  <si>
    <t>Ocean County avg 11.0%</t>
  </si>
  <si>
    <t xml:space="preserve">Seaside Heights </t>
  </si>
  <si>
    <t>Lakewood</t>
  </si>
  <si>
    <t>Lakehurst</t>
  </si>
  <si>
    <t>Pine Beach</t>
  </si>
  <si>
    <t>South Toms River</t>
  </si>
  <si>
    <t>Ship Bottom</t>
  </si>
  <si>
    <t>Barnegat</t>
  </si>
  <si>
    <t>Ocean Gate</t>
  </si>
  <si>
    <t>Beach Haven</t>
  </si>
  <si>
    <t>Manchester</t>
  </si>
  <si>
    <t xml:space="preserve">Plumsted </t>
  </si>
  <si>
    <t>Little Egg Harbor</t>
  </si>
  <si>
    <t xml:space="preserve">Jackson </t>
  </si>
  <si>
    <t>Toms River</t>
  </si>
  <si>
    <t xml:space="preserve">Berkeley </t>
  </si>
  <si>
    <t>Eagleswood</t>
  </si>
  <si>
    <t>Stafford</t>
  </si>
  <si>
    <t>Brick</t>
  </si>
  <si>
    <t>Beachwood</t>
  </si>
  <si>
    <t>Point Pleasant</t>
  </si>
  <si>
    <t>Lacey</t>
  </si>
  <si>
    <t>Barnegat Light</t>
  </si>
  <si>
    <t>Bay Head</t>
  </si>
  <si>
    <t>Harvey Cedars</t>
  </si>
  <si>
    <t>Island Heights</t>
  </si>
  <si>
    <t>Lavallette</t>
  </si>
  <si>
    <t>Long Beach</t>
  </si>
  <si>
    <t>Mantoloking</t>
  </si>
  <si>
    <t>Point Pleasant Beach</t>
  </si>
  <si>
    <t>Seaside Park</t>
  </si>
  <si>
    <t>Surf City</t>
  </si>
  <si>
    <t>Tuckerton</t>
  </si>
  <si>
    <t>20-22%</t>
  </si>
  <si>
    <t>20-21%</t>
  </si>
  <si>
    <t>19-21%</t>
  </si>
  <si>
    <t>19-20%</t>
  </si>
  <si>
    <t>18-19%</t>
  </si>
  <si>
    <t>No health insurance</t>
  </si>
  <si>
    <t>Ocean county avg 1.9%</t>
  </si>
  <si>
    <t>Lakewood Township School District</t>
  </si>
  <si>
    <t>Central Regional School District</t>
  </si>
  <si>
    <t>Barnegat Township School District</t>
  </si>
  <si>
    <t>Toms River Regional School District</t>
  </si>
  <si>
    <t>Plumsted Township School District</t>
  </si>
  <si>
    <t>Southern Regional School District</t>
  </si>
  <si>
    <t>Pinelands Regional School District</t>
  </si>
  <si>
    <t>Point Pleasant Borough School District</t>
  </si>
  <si>
    <t>Manchester Township School District</t>
  </si>
  <si>
    <t>Brick Township Public School District</t>
  </si>
  <si>
    <t>Lacey Township School District</t>
  </si>
  <si>
    <t>Jackson Township School District</t>
  </si>
  <si>
    <t>Point Pleasant Beach School District</t>
  </si>
  <si>
    <t>Ocean County Vocational Technical School District</t>
  </si>
  <si>
    <t>%</t>
  </si>
  <si>
    <t>Harassment</t>
  </si>
  <si>
    <t>Assault</t>
  </si>
  <si>
    <t>Contempt of Court</t>
  </si>
  <si>
    <t>Criminal mischief</t>
  </si>
  <si>
    <t>Terroristic Threats</t>
  </si>
  <si>
    <t>Cyber Harassment</t>
  </si>
  <si>
    <t>Criminal trespass</t>
  </si>
  <si>
    <t>Stalking</t>
  </si>
  <si>
    <t>Criminal restraint</t>
  </si>
  <si>
    <t>Sexual Assault</t>
  </si>
  <si>
    <t>False imprisonment</t>
  </si>
  <si>
    <t>Criminal Sexual Contact</t>
  </si>
  <si>
    <t>Other Crime Causing SBI</t>
  </si>
  <si>
    <t>Homicide</t>
  </si>
  <si>
    <t>Kidnapping</t>
  </si>
  <si>
    <t>Criminal Coercion</t>
  </si>
  <si>
    <t>Lewdness</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</si>
  <si>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</si>
  <si>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</si>
  <si>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</si>
  <si>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</si>
  <si>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</si>
  <si>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</si>
  <si>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</si>
  <si>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</si>
  <si>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</si>
  <si>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</si>
  <si>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</si>
  <si>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</si>
  <si>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</si>
  <si>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</si>
  <si>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</si>
  <si>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</si>
  <si>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</si>
  <si>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</si>
  <si>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</si>
  <si>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</si>
  <si>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</si>
  <si>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</si>
  <si>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</si>
  <si>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</si>
  <si>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</si>
  <si>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</si>
  <si>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</si>
  <si>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</si>
  <si>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</si>
  <si>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</si>
  <si>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Ocean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</si>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</sst>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6">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3" fontId="61"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1" fillId="3" borderId="30" xfId="0" applyFont="1" applyFill="1" applyBorder="1"/>
    <xf numFmtId="9" fontId="31" fillId="0" borderId="28" xfId="1" applyFont="1" applyFill="1" applyBorder="1"/>
    <xf numFmtId="9" fontId="16" fillId="3" borderId="18" xfId="0" applyNumberFormat="1" applyFont="1" applyFill="1" applyBorder="1"/>
    <xf numFmtId="10" fontId="8" fillId="0" borderId="0" xfId="1"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Alignment="1">
      <alignment horizontal="right"/>
    </xf>
    <xf numFmtId="0" fontId="3" fillId="0" borderId="0" xfId="0" applyFont="1" applyAlignment="1">
      <alignment wrapText="1"/>
    </xf>
    <xf numFmtId="0" fontId="6" fillId="0" borderId="0" xfId="0" applyFont="1" applyAlignment="1">
      <alignment wrapText="1"/>
    </xf>
    <xf numFmtId="0" fontId="6" fillId="0" borderId="0" xfId="0" applyFont="1"/>
    <xf numFmtId="166" fontId="6" fillId="0" borderId="21" xfId="1" applyNumberFormat="1" applyFont="1" applyBorder="1"/>
    <xf numFmtId="166" fontId="6" fillId="0" borderId="22" xfId="1" applyNumberFormat="1" applyFont="1" applyBorder="1"/>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0" fontId="3" fillId="0" borderId="0" xfId="0" applyFont="1" applyAlignment="1"/>
    <xf numFmtId="0" fontId="6" fillId="0" borderId="0" xfId="0" applyFont="1" applyAlignment="1"/>
    <xf numFmtId="165" fontId="0" fillId="0" borderId="0" xfId="2" applyNumberFormat="1" applyFont="1"/>
    <xf numFmtId="165" fontId="6" fillId="0" borderId="0" xfId="2" applyNumberFormat="1" applyFont="1" applyAlignment="1"/>
    <xf numFmtId="165" fontId="6" fillId="0" borderId="0" xfId="2" applyNumberFormat="1" applyFont="1" applyAlignment="1">
      <alignment wrapText="1"/>
    </xf>
    <xf numFmtId="0" fontId="7" fillId="0" borderId="0" xfId="0" applyFont="1" applyAlignment="1">
      <alignment horizontal="right" vertical="center" wrapText="1"/>
    </xf>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0" fontId="6" fillId="0" borderId="0" xfId="0" applyFont="1"/>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6" fillId="0" borderId="0" xfId="0" applyFont="1" applyAlignment="1">
      <alignment wrapText="1"/>
    </xf>
    <xf numFmtId="0" fontId="2" fillId="2" borderId="0" xfId="0" applyFont="1" applyFill="1"/>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6" borderId="0" xfId="0" applyFont="1" applyFill="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6" fillId="0" borderId="0" xfId="0" applyFont="1" applyAlignment="1">
      <alignment horizontal="center"/>
    </xf>
    <xf numFmtId="0" fontId="13" fillId="0" borderId="0" xfId="0" applyFont="1" applyAlignment="1">
      <alignment horizontal="left" vertical="center" readingOrder="1"/>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Ocean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Ocean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3" customFormat="1">
      <c r="A36" s="123"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Ocean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Ocean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Ocean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3" customFormat="1">
      <c r="A99" s="123"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3" customFormat="1">
      <c r="A104" s="123" t="str">
        <f>'13.IDD or BehavMentHlth(Child)'!63:63</f>
        <v>13.3 Number of Youth Eligible for Developmental Disability Services in the Year, by County, 2021</v>
      </c>
    </row>
    <row r="105" spans="1:8" s="123" customFormat="1">
      <c r="A105" s="123" t="str">
        <f>'13.IDD or BehavMentHlth(Child)'!94:94</f>
        <v>13.4 Number of Youth Eligible for Developmental Disability Services in the Year, over time, in County</v>
      </c>
    </row>
    <row r="106" spans="1:8" s="123" customFormat="1">
      <c r="A106" s="123" t="str">
        <f>'13.IDD or BehavMentHlth(Child)'!107:107</f>
        <v>13.5 Children (% &lt;6 years) tested for lead with blood levels greater than or equal to 5 micrograms/deciliter</v>
      </c>
    </row>
    <row r="107" spans="1:8" s="123" customFormat="1">
      <c r="A107" s="123" t="str">
        <f>'13.IDD or BehavMentHlth(Child)'!138:138</f>
        <v>13.6 Harassment, intimidation, bullying (HIB) offenses in schools (# reported incidents) in NJ (by county), 2021-2022</v>
      </c>
    </row>
    <row r="109" spans="1:8" s="123" customFormat="1">
      <c r="A109" s="126" t="s">
        <v>244</v>
      </c>
    </row>
    <row r="110" spans="1:8" s="123" customFormat="1">
      <c r="A110" s="123" t="str">
        <f>'14. Caring for Kin or Foster Ch'!1:1</f>
        <v>14.1 Children (#) Served by CP&amp;P, In-Home &amp; Out of Home (by county)</v>
      </c>
    </row>
    <row r="111" spans="1:8">
      <c r="A111" s="123" t="str">
        <f>'14. Caring for Kin or Foster Ch'!32:32</f>
        <v>14.2 Children (#) in CP&amp;P out-of-home placement – kin and non-kin, in county</v>
      </c>
    </row>
    <row r="112" spans="1:8">
      <c r="A112" s="123" t="str">
        <f>'14. Caring for Kin or Foster Ch'!47:47</f>
        <v>14.3 Grandparents (#) responsible for own grandchildren under 18 years</v>
      </c>
    </row>
    <row r="114" spans="1:1">
      <c r="A114" s="126" t="s">
        <v>245</v>
      </c>
    </row>
    <row r="115" spans="1:1">
      <c r="A115" s="123"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60" zoomScale="80" zoomScaleNormal="80" workbookViewId="0">
      <selection activeCell="N162" sqref="N162"/>
    </sheetView>
  </sheetViews>
  <sheetFormatPr defaultColWidth="8.7109375" defaultRowHeight="15"/>
  <cols>
    <col min="1" max="1" width="18" customWidth="1"/>
    <col min="2" max="2" width="13.7109375" customWidth="1"/>
    <col min="4" max="4" width="11.28515625" customWidth="1"/>
    <col min="6" max="6" width="10.5703125" customWidth="1"/>
  </cols>
  <sheetData>
    <row r="1" spans="1:26" s="49" customFormat="1">
      <c r="A1" s="546" t="s">
        <v>226</v>
      </c>
      <c r="B1" s="546"/>
      <c r="C1" s="546"/>
      <c r="D1" s="546"/>
      <c r="E1" s="546"/>
      <c r="F1" s="546"/>
      <c r="G1" s="546"/>
      <c r="H1" s="546"/>
      <c r="I1" s="178"/>
      <c r="J1" s="178"/>
      <c r="K1" s="178"/>
      <c r="L1" s="178"/>
      <c r="M1" s="178"/>
      <c r="N1" s="178"/>
      <c r="O1" s="178"/>
      <c r="P1" s="178"/>
      <c r="Q1" s="178"/>
      <c r="R1" s="178"/>
      <c r="S1" s="178"/>
      <c r="T1" s="178"/>
      <c r="U1" s="178"/>
      <c r="V1" s="178"/>
      <c r="W1" s="178"/>
      <c r="X1" s="178"/>
      <c r="Y1" s="178"/>
      <c r="Z1" s="178"/>
    </row>
    <row r="2" spans="1:26" s="30" customFormat="1">
      <c r="J2" s="33"/>
      <c r="K2" s="33"/>
      <c r="L2" s="33"/>
      <c r="M2" s="33"/>
      <c r="N2" s="33"/>
      <c r="O2" s="33"/>
      <c r="P2" s="33"/>
      <c r="Q2" s="33"/>
      <c r="R2" s="33"/>
      <c r="S2" s="33"/>
      <c r="T2" s="33"/>
      <c r="U2" s="33"/>
      <c r="V2" s="33"/>
      <c r="W2" s="33"/>
      <c r="X2" s="33"/>
      <c r="Y2" s="33"/>
      <c r="Z2" s="33"/>
    </row>
    <row r="3" spans="1:26" s="197" customFormat="1" ht="51">
      <c r="B3" s="387"/>
      <c r="C3" s="18" t="s">
        <v>41</v>
      </c>
      <c r="D3" s="18" t="s">
        <v>96</v>
      </c>
      <c r="E3" s="18" t="s">
        <v>227</v>
      </c>
      <c r="F3" s="18"/>
      <c r="G3" s="18" t="s">
        <v>97</v>
      </c>
      <c r="H3" s="18" t="s">
        <v>228</v>
      </c>
      <c r="I3" s="29"/>
      <c r="J3" s="33"/>
    </row>
    <row r="4" spans="1:26" s="197" customFormat="1">
      <c r="B4" s="243" t="s">
        <v>1</v>
      </c>
      <c r="C4" s="180"/>
      <c r="D4" s="180">
        <v>26</v>
      </c>
      <c r="E4" s="180">
        <v>21.1</v>
      </c>
      <c r="F4" s="388"/>
      <c r="G4" s="180">
        <v>475</v>
      </c>
      <c r="H4" s="180">
        <v>386.2</v>
      </c>
    </row>
    <row r="5" spans="1:26" s="197" customFormat="1">
      <c r="B5" s="243" t="s">
        <v>2</v>
      </c>
      <c r="C5" s="180"/>
      <c r="D5" s="180">
        <v>195</v>
      </c>
      <c r="E5" s="180">
        <v>39.5</v>
      </c>
      <c r="F5" s="388"/>
      <c r="G5" s="180">
        <v>2936</v>
      </c>
      <c r="H5" s="180">
        <v>594.79999999999995</v>
      </c>
    </row>
    <row r="6" spans="1:26" s="197" customFormat="1">
      <c r="B6" s="243" t="s">
        <v>3</v>
      </c>
      <c r="C6" s="180"/>
      <c r="D6" s="180">
        <v>137</v>
      </c>
      <c r="E6" s="180">
        <v>41.2</v>
      </c>
      <c r="F6" s="388"/>
      <c r="G6" s="180">
        <v>2543</v>
      </c>
      <c r="H6" s="180">
        <v>765.2</v>
      </c>
    </row>
    <row r="7" spans="1:26" s="197" customFormat="1">
      <c r="B7" s="243" t="s">
        <v>4</v>
      </c>
      <c r="C7" s="180"/>
      <c r="D7" s="180">
        <v>59</v>
      </c>
      <c r="E7" s="180">
        <v>42.5</v>
      </c>
      <c r="F7" s="388"/>
      <c r="G7" s="180">
        <v>515</v>
      </c>
      <c r="H7" s="180">
        <v>371.3</v>
      </c>
    </row>
    <row r="8" spans="1:26" s="197" customFormat="1">
      <c r="B8" s="243" t="s">
        <v>6</v>
      </c>
      <c r="C8" s="180"/>
      <c r="D8" s="180">
        <v>561</v>
      </c>
      <c r="E8" s="180">
        <v>59.6</v>
      </c>
      <c r="F8" s="388"/>
      <c r="G8" s="180">
        <v>7133</v>
      </c>
      <c r="H8" s="180">
        <v>758</v>
      </c>
    </row>
    <row r="9" spans="1:26" s="197" customFormat="1">
      <c r="B9" s="243" t="s">
        <v>10</v>
      </c>
      <c r="C9" s="180"/>
      <c r="D9" s="180">
        <v>75</v>
      </c>
      <c r="E9" s="180">
        <v>71.400000000000006</v>
      </c>
      <c r="F9" s="388"/>
      <c r="G9" s="180">
        <v>1012</v>
      </c>
      <c r="H9" s="180">
        <v>963.4</v>
      </c>
    </row>
    <row r="10" spans="1:26" s="197" customFormat="1">
      <c r="B10" s="470" t="s">
        <v>13</v>
      </c>
      <c r="C10" s="270">
        <v>92.7</v>
      </c>
      <c r="D10" s="270">
        <v>549</v>
      </c>
      <c r="F10" s="389"/>
      <c r="G10" s="270">
        <v>4812</v>
      </c>
      <c r="H10" s="270">
        <v>812.2</v>
      </c>
    </row>
    <row r="11" spans="1:26" s="197" customFormat="1">
      <c r="B11" s="243" t="s">
        <v>9</v>
      </c>
      <c r="C11" s="180"/>
      <c r="D11" s="180">
        <v>346</v>
      </c>
      <c r="E11" s="180">
        <v>119.9</v>
      </c>
      <c r="F11" s="388"/>
      <c r="G11" s="180">
        <v>3842</v>
      </c>
      <c r="H11" s="180">
        <v>1331.5</v>
      </c>
    </row>
    <row r="12" spans="1:26" s="197" customFormat="1">
      <c r="B12" s="243" t="s">
        <v>7</v>
      </c>
      <c r="C12" s="180"/>
      <c r="D12" s="180">
        <v>771</v>
      </c>
      <c r="E12" s="180">
        <v>121.4</v>
      </c>
      <c r="F12" s="388"/>
      <c r="G12" s="180">
        <v>7276</v>
      </c>
      <c r="H12" s="180">
        <v>1145.2</v>
      </c>
    </row>
    <row r="13" spans="1:26" s="197" customFormat="1">
      <c r="B13" s="243" t="s">
        <v>8</v>
      </c>
      <c r="C13" s="180"/>
      <c r="D13" s="180">
        <v>1084</v>
      </c>
      <c r="E13" s="180">
        <v>129.69999999999999</v>
      </c>
      <c r="F13" s="388"/>
      <c r="G13" s="180">
        <v>7778</v>
      </c>
      <c r="H13" s="180">
        <v>930.9</v>
      </c>
    </row>
    <row r="14" spans="1:26" s="197" customFormat="1">
      <c r="B14" s="243" t="s">
        <v>5</v>
      </c>
      <c r="C14" s="180"/>
      <c r="D14" s="180">
        <v>633</v>
      </c>
      <c r="E14" s="180">
        <v>143.1</v>
      </c>
      <c r="F14" s="388"/>
      <c r="G14" s="180">
        <v>4551</v>
      </c>
      <c r="H14" s="180">
        <v>1029.2</v>
      </c>
    </row>
    <row r="15" spans="1:26" s="197" customFormat="1">
      <c r="B15" s="243" t="s">
        <v>14</v>
      </c>
      <c r="C15" s="180"/>
      <c r="D15" s="180">
        <v>154</v>
      </c>
      <c r="E15" s="180">
        <v>167.9</v>
      </c>
      <c r="F15" s="388"/>
      <c r="G15" s="180">
        <v>1856</v>
      </c>
      <c r="H15" s="180">
        <v>2023.3</v>
      </c>
    </row>
    <row r="16" spans="1:26" s="197" customFormat="1">
      <c r="B16" s="243" t="s">
        <v>18</v>
      </c>
      <c r="C16" s="147"/>
      <c r="D16" s="180">
        <v>665</v>
      </c>
      <c r="E16" s="180">
        <v>250.5</v>
      </c>
      <c r="F16" s="388"/>
      <c r="G16" s="180">
        <v>5054</v>
      </c>
      <c r="H16" s="180">
        <v>1903.9</v>
      </c>
    </row>
    <row r="17" spans="1:12" s="197" customFormat="1">
      <c r="B17" s="243" t="s">
        <v>11</v>
      </c>
      <c r="C17" s="180"/>
      <c r="D17" s="180">
        <v>1418</v>
      </c>
      <c r="E17" s="180">
        <v>253.3</v>
      </c>
      <c r="F17" s="388"/>
      <c r="G17" s="180">
        <v>7806</v>
      </c>
      <c r="H17" s="180">
        <v>1394.5</v>
      </c>
    </row>
    <row r="18" spans="1:12" s="197" customFormat="1">
      <c r="B18" s="243" t="s">
        <v>19</v>
      </c>
      <c r="C18" s="180"/>
      <c r="D18" s="180">
        <v>1930</v>
      </c>
      <c r="E18" s="180">
        <v>279.7</v>
      </c>
      <c r="F18" s="388"/>
      <c r="G18" s="180">
        <v>9235</v>
      </c>
      <c r="H18" s="180">
        <v>1338.2</v>
      </c>
    </row>
    <row r="19" spans="1:12" s="197" customFormat="1">
      <c r="B19" s="243" t="s">
        <v>16</v>
      </c>
      <c r="C19" s="180"/>
      <c r="D19" s="180">
        <v>2554</v>
      </c>
      <c r="E19" s="180">
        <v>319.10000000000002</v>
      </c>
      <c r="F19" s="388"/>
      <c r="G19" s="180">
        <v>11248</v>
      </c>
      <c r="H19" s="180">
        <v>1405.5</v>
      </c>
    </row>
    <row r="20" spans="1:12" s="187" customFormat="1">
      <c r="B20" s="243" t="s">
        <v>17</v>
      </c>
      <c r="C20" s="270"/>
      <c r="D20" s="180">
        <v>199</v>
      </c>
      <c r="E20" s="180">
        <v>323.7</v>
      </c>
      <c r="F20" s="389"/>
      <c r="G20" s="180">
        <v>915</v>
      </c>
      <c r="H20" s="180">
        <v>1488.5</v>
      </c>
      <c r="I20" s="197"/>
      <c r="J20" s="197"/>
    </row>
    <row r="21" spans="1:12" s="197" customFormat="1">
      <c r="B21" s="243" t="s">
        <v>15</v>
      </c>
      <c r="C21" s="180"/>
      <c r="D21" s="180">
        <v>1906</v>
      </c>
      <c r="E21" s="180">
        <v>378.8</v>
      </c>
      <c r="F21" s="388"/>
      <c r="G21" s="180">
        <v>9639</v>
      </c>
      <c r="H21" s="180">
        <v>1915.7</v>
      </c>
      <c r="I21" s="187"/>
      <c r="J21" s="187"/>
    </row>
    <row r="22" spans="1:12" s="197" customFormat="1">
      <c r="B22" s="243" t="s">
        <v>20</v>
      </c>
      <c r="C22" s="180"/>
      <c r="D22" s="180">
        <v>1942</v>
      </c>
      <c r="E22" s="180">
        <v>383.1</v>
      </c>
      <c r="F22" s="388"/>
      <c r="G22" s="180">
        <v>6238</v>
      </c>
      <c r="H22" s="180">
        <v>1230.7</v>
      </c>
    </row>
    <row r="23" spans="1:12" s="197" customFormat="1">
      <c r="B23" s="243" t="s">
        <v>12</v>
      </c>
      <c r="C23" s="180"/>
      <c r="D23" s="180">
        <v>1503</v>
      </c>
      <c r="E23" s="180">
        <v>405.7</v>
      </c>
      <c r="F23" s="388"/>
      <c r="G23" s="180">
        <v>4962</v>
      </c>
      <c r="H23" s="180">
        <v>1339.5</v>
      </c>
    </row>
    <row r="24" spans="1:12" s="197" customFormat="1">
      <c r="B24" s="243" t="s">
        <v>21</v>
      </c>
      <c r="C24" s="180"/>
      <c r="D24" s="180">
        <v>669</v>
      </c>
      <c r="E24" s="180">
        <v>446.6</v>
      </c>
      <c r="F24" s="388"/>
      <c r="G24" s="180">
        <v>3192</v>
      </c>
      <c r="H24" s="180">
        <v>2130.6</v>
      </c>
    </row>
    <row r="25" spans="1:12" s="197" customFormat="1"/>
    <row r="26" spans="1:12" s="197" customFormat="1">
      <c r="A26" s="443" t="s">
        <v>576</v>
      </c>
    </row>
    <row r="27" spans="1:12" s="197" customFormat="1" ht="54.75" customHeight="1">
      <c r="A27" s="545" t="s">
        <v>577</v>
      </c>
      <c r="B27" s="562"/>
      <c r="C27" s="562"/>
      <c r="D27" s="562"/>
      <c r="E27" s="562"/>
      <c r="F27" s="562"/>
      <c r="G27" s="562"/>
      <c r="H27" s="562"/>
      <c r="I27" s="562"/>
      <c r="J27" s="562"/>
      <c r="K27" s="562"/>
      <c r="L27" s="562"/>
    </row>
    <row r="28" spans="1:12" s="197" customFormat="1">
      <c r="A28" s="390" t="s">
        <v>578</v>
      </c>
    </row>
    <row r="29" spans="1:12" s="197" customFormat="1">
      <c r="A29" s="222" t="s">
        <v>98</v>
      </c>
    </row>
    <row r="30" spans="1:12" s="100" customFormat="1"/>
    <row r="31" spans="1:12" s="178" customFormat="1">
      <c r="A31" s="546" t="s">
        <v>179</v>
      </c>
      <c r="B31" s="546"/>
      <c r="C31" s="546"/>
      <c r="D31" s="546"/>
      <c r="E31" s="546"/>
      <c r="F31" s="546"/>
      <c r="G31" s="546"/>
      <c r="H31" s="546"/>
    </row>
    <row r="32" spans="1:12" s="197" customFormat="1"/>
    <row r="33" spans="1:12" s="222" customFormat="1" ht="12.75">
      <c r="B33" s="243" t="s">
        <v>99</v>
      </c>
      <c r="C33" s="221" t="s">
        <v>100</v>
      </c>
      <c r="D33" s="180"/>
    </row>
    <row r="34" spans="1:12" s="222" customFormat="1" ht="12.75">
      <c r="B34" s="243"/>
      <c r="C34" s="180"/>
      <c r="D34" s="180"/>
    </row>
    <row r="35" spans="1:12" s="222" customFormat="1" ht="12.75">
      <c r="B35" s="243" t="s">
        <v>101</v>
      </c>
      <c r="C35" s="180">
        <v>549</v>
      </c>
      <c r="D35" s="180" t="s">
        <v>689</v>
      </c>
    </row>
    <row r="36" spans="1:12" s="222" customFormat="1" ht="12.75">
      <c r="B36" s="243" t="s">
        <v>102</v>
      </c>
      <c r="C36" s="180">
        <v>9</v>
      </c>
      <c r="D36" s="391">
        <v>1.639344262295082</v>
      </c>
    </row>
    <row r="37" spans="1:12" s="222" customFormat="1" ht="12.75">
      <c r="B37" s="243" t="s">
        <v>103</v>
      </c>
      <c r="C37" s="180">
        <v>58</v>
      </c>
      <c r="D37" s="391">
        <v>10.564663023679417</v>
      </c>
    </row>
    <row r="38" spans="1:12" s="222" customFormat="1" ht="12.75">
      <c r="B38" s="243" t="s">
        <v>104</v>
      </c>
      <c r="C38" s="180">
        <v>88</v>
      </c>
      <c r="D38" s="391">
        <v>16.029143897996356</v>
      </c>
    </row>
    <row r="39" spans="1:12" s="222" customFormat="1" ht="12.75">
      <c r="B39" s="243" t="s">
        <v>105</v>
      </c>
      <c r="C39" s="180">
        <v>394</v>
      </c>
      <c r="D39" s="391">
        <v>71.766848816029139</v>
      </c>
    </row>
    <row r="40" spans="1:12" s="222" customFormat="1" ht="12.75">
      <c r="B40" s="243"/>
      <c r="C40" s="180"/>
      <c r="D40" s="180"/>
    </row>
    <row r="41" spans="1:12" s="222" customFormat="1" ht="12.75">
      <c r="B41" s="243" t="s">
        <v>106</v>
      </c>
      <c r="C41" s="180">
        <v>4812</v>
      </c>
      <c r="D41" s="180" t="s">
        <v>689</v>
      </c>
    </row>
    <row r="42" spans="1:12" s="222" customFormat="1" ht="12.75">
      <c r="B42" s="243" t="s">
        <v>107</v>
      </c>
      <c r="C42" s="180">
        <v>709</v>
      </c>
      <c r="D42" s="391">
        <v>14.733998337489609</v>
      </c>
    </row>
    <row r="43" spans="1:12" s="222" customFormat="1" ht="12.75">
      <c r="B43" s="243" t="s">
        <v>108</v>
      </c>
      <c r="C43" s="180">
        <v>3930</v>
      </c>
      <c r="D43" s="391">
        <v>81.670822942643397</v>
      </c>
    </row>
    <row r="44" spans="1:12" s="222" customFormat="1" ht="12.75">
      <c r="B44" s="243" t="s">
        <v>109</v>
      </c>
      <c r="C44" s="180">
        <v>173</v>
      </c>
      <c r="D44" s="391">
        <v>3.5951787198669991</v>
      </c>
    </row>
    <row r="45" spans="1:12" s="222" customFormat="1" ht="12.75"/>
    <row r="46" spans="1:12" s="222" customFormat="1" ht="12.75">
      <c r="A46" s="443" t="s">
        <v>576</v>
      </c>
    </row>
    <row r="47" spans="1:12" s="222" customFormat="1" ht="52.5" customHeight="1">
      <c r="A47" s="545" t="s">
        <v>577</v>
      </c>
      <c r="B47" s="562"/>
      <c r="C47" s="562"/>
      <c r="D47" s="562"/>
      <c r="E47" s="562"/>
      <c r="F47" s="562"/>
      <c r="G47" s="562"/>
      <c r="H47" s="562"/>
      <c r="I47" s="562"/>
      <c r="J47" s="562"/>
      <c r="K47" s="562"/>
      <c r="L47" s="562"/>
    </row>
    <row r="48" spans="1:12" s="222" customFormat="1" ht="12.75">
      <c r="A48" s="390" t="s">
        <v>578</v>
      </c>
    </row>
    <row r="49" spans="1:26" s="222" customFormat="1" ht="12.75">
      <c r="A49" s="222" t="s">
        <v>98</v>
      </c>
    </row>
    <row r="50" spans="1:26" s="100" customFormat="1"/>
    <row r="51" spans="1:26" s="178" customFormat="1">
      <c r="A51" s="546" t="s">
        <v>407</v>
      </c>
      <c r="B51" s="546"/>
      <c r="C51" s="546"/>
      <c r="D51" s="546"/>
      <c r="E51" s="546"/>
      <c r="F51" s="546"/>
      <c r="G51" s="546"/>
      <c r="H51" s="546"/>
    </row>
    <row r="52" spans="1:26" s="197" customFormat="1"/>
    <row r="53" spans="1:26" s="197" customFormat="1" ht="38.2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7" customFormat="1" ht="14.25" customHeight="1">
      <c r="A54" s="71"/>
      <c r="B54" s="392" t="s">
        <v>1</v>
      </c>
      <c r="C54" s="180">
        <v>2.0334300000000001</v>
      </c>
      <c r="D54" s="393"/>
      <c r="E54" s="180">
        <v>4.63103</v>
      </c>
      <c r="F54" s="76"/>
      <c r="H54" s="76"/>
      <c r="I54" s="76"/>
      <c r="J54" s="76"/>
      <c r="K54" s="76"/>
      <c r="L54" s="76"/>
      <c r="M54" s="76"/>
      <c r="Q54" s="7"/>
      <c r="R54" s="7"/>
      <c r="S54" s="7"/>
      <c r="T54" s="7"/>
      <c r="U54" s="7"/>
      <c r="V54" s="7"/>
      <c r="W54" s="7"/>
      <c r="X54" s="7"/>
      <c r="Y54" s="7"/>
      <c r="Z54" s="7"/>
    </row>
    <row r="55" spans="1:26" s="197" customFormat="1" ht="16.5">
      <c r="A55" s="12"/>
      <c r="B55" s="490" t="s">
        <v>13</v>
      </c>
      <c r="D55" s="270">
        <v>2.4205700000000001</v>
      </c>
      <c r="E55" s="180">
        <v>4.63103</v>
      </c>
      <c r="F55" s="76"/>
      <c r="H55" s="76"/>
      <c r="I55" s="76"/>
      <c r="J55" s="76"/>
      <c r="K55" s="76"/>
      <c r="L55" s="76"/>
      <c r="M55" s="76"/>
      <c r="O55" s="73"/>
      <c r="P55" s="76"/>
      <c r="Q55" s="76"/>
      <c r="R55" s="76"/>
      <c r="S55" s="76"/>
      <c r="T55" s="76"/>
      <c r="U55" s="76"/>
      <c r="V55" s="76"/>
      <c r="W55" s="76"/>
      <c r="X55" s="76"/>
      <c r="Y55" s="76"/>
      <c r="Z55" s="76"/>
    </row>
    <row r="56" spans="1:26" s="197" customFormat="1" ht="16.5">
      <c r="A56" s="12"/>
      <c r="B56" s="392" t="s">
        <v>4</v>
      </c>
      <c r="C56" s="180">
        <v>2.4972400000000001</v>
      </c>
      <c r="D56" s="393"/>
      <c r="E56" s="180">
        <v>4.63103</v>
      </c>
      <c r="F56" s="76"/>
      <c r="H56" s="76"/>
      <c r="I56" s="76"/>
      <c r="J56" s="76"/>
      <c r="K56" s="76"/>
      <c r="L56" s="76"/>
      <c r="M56" s="76"/>
      <c r="O56" s="76"/>
      <c r="P56" s="76"/>
      <c r="Q56" s="76"/>
      <c r="R56" s="76"/>
      <c r="S56" s="76"/>
      <c r="T56" s="76"/>
      <c r="U56" s="76"/>
      <c r="V56" s="76"/>
      <c r="W56" s="76"/>
      <c r="X56" s="76"/>
      <c r="Y56" s="76"/>
      <c r="Z56" s="76"/>
    </row>
    <row r="57" spans="1:26" s="197" customFormat="1" ht="16.5">
      <c r="A57" s="12"/>
      <c r="B57" s="392" t="s">
        <v>8</v>
      </c>
      <c r="C57" s="180">
        <v>2.5069699999999999</v>
      </c>
      <c r="D57" s="393"/>
      <c r="E57" s="180">
        <v>4.63103</v>
      </c>
      <c r="F57" s="69"/>
      <c r="H57" s="69"/>
      <c r="I57" s="69"/>
      <c r="J57" s="69"/>
      <c r="K57" s="69"/>
      <c r="L57" s="69"/>
      <c r="M57" s="69"/>
      <c r="O57" s="76"/>
      <c r="P57" s="76"/>
      <c r="Q57" s="76"/>
      <c r="R57" s="76"/>
      <c r="S57" s="76"/>
      <c r="T57" s="76"/>
      <c r="U57" s="76"/>
      <c r="V57" s="76"/>
      <c r="W57" s="76"/>
      <c r="X57" s="76"/>
      <c r="Y57" s="76"/>
      <c r="Z57" s="76"/>
    </row>
    <row r="58" spans="1:26" s="197" customFormat="1" ht="16.5">
      <c r="A58" s="12"/>
      <c r="B58" s="392" t="s">
        <v>2</v>
      </c>
      <c r="C58" s="180">
        <v>3.0266000000000002</v>
      </c>
      <c r="D58" s="393"/>
      <c r="E58" s="180">
        <v>4.63103</v>
      </c>
      <c r="F58" s="76"/>
      <c r="H58" s="76"/>
      <c r="I58" s="76"/>
      <c r="J58" s="76"/>
      <c r="K58" s="76"/>
      <c r="L58" s="76"/>
      <c r="M58" s="76"/>
      <c r="O58" s="76"/>
      <c r="P58" s="76"/>
      <c r="Q58" s="76"/>
      <c r="R58" s="76"/>
      <c r="S58" s="76"/>
      <c r="T58" s="76"/>
      <c r="U58" s="76"/>
      <c r="V58" s="76"/>
      <c r="W58" s="76"/>
      <c r="X58" s="76"/>
      <c r="Y58" s="76"/>
      <c r="Z58" s="76"/>
    </row>
    <row r="59" spans="1:26" s="197" customFormat="1" ht="16.5">
      <c r="A59" s="12"/>
      <c r="B59" s="392" t="s">
        <v>6</v>
      </c>
      <c r="C59" s="180">
        <v>3.0364800000000001</v>
      </c>
      <c r="D59" s="393"/>
      <c r="E59" s="180">
        <v>4.63103</v>
      </c>
      <c r="F59" s="69"/>
      <c r="H59" s="76"/>
      <c r="I59" s="76"/>
      <c r="J59" s="76"/>
      <c r="K59" s="76"/>
      <c r="L59" s="76"/>
      <c r="M59" s="76"/>
      <c r="O59" s="76"/>
      <c r="P59" s="76"/>
      <c r="Q59" s="76"/>
      <c r="R59" s="76"/>
      <c r="S59" s="76"/>
      <c r="T59" s="76"/>
      <c r="U59" s="76"/>
      <c r="V59" s="76"/>
      <c r="W59" s="76"/>
      <c r="X59" s="76"/>
      <c r="Y59" s="76"/>
      <c r="Z59" s="76"/>
    </row>
    <row r="60" spans="1:26" s="197" customFormat="1" ht="16.5">
      <c r="A60" s="12"/>
      <c r="B60" s="392" t="s">
        <v>11</v>
      </c>
      <c r="C60" s="180">
        <v>3.10765</v>
      </c>
      <c r="D60" s="393"/>
      <c r="E60" s="180">
        <v>4.63103</v>
      </c>
      <c r="F60" s="69"/>
      <c r="H60" s="69"/>
      <c r="I60" s="69"/>
      <c r="J60" s="69"/>
      <c r="K60" s="69"/>
      <c r="L60" s="69"/>
      <c r="M60" s="69"/>
      <c r="O60" s="76"/>
      <c r="P60" s="76"/>
      <c r="Q60" s="76"/>
      <c r="R60" s="76"/>
      <c r="S60" s="76"/>
      <c r="T60" s="76"/>
      <c r="U60" s="76"/>
      <c r="V60" s="76"/>
      <c r="W60" s="76"/>
      <c r="X60" s="76"/>
      <c r="Y60" s="76"/>
      <c r="Z60" s="76"/>
    </row>
    <row r="61" spans="1:26" s="197" customFormat="1" ht="16.5">
      <c r="A61" s="12"/>
      <c r="B61" s="392" t="s">
        <v>3</v>
      </c>
      <c r="C61" s="180">
        <v>4.0572600000000003</v>
      </c>
      <c r="D61" s="393"/>
      <c r="E61" s="180">
        <v>4.63103</v>
      </c>
      <c r="F61" s="69"/>
      <c r="H61" s="69"/>
      <c r="I61" s="69"/>
      <c r="J61" s="76"/>
      <c r="K61" s="76"/>
      <c r="L61" s="76"/>
      <c r="M61" s="76"/>
      <c r="O61" s="76"/>
      <c r="P61" s="76"/>
      <c r="Q61" s="76"/>
      <c r="R61" s="76"/>
      <c r="S61" s="76"/>
      <c r="T61" s="76"/>
      <c r="U61" s="76"/>
      <c r="V61" s="76"/>
      <c r="W61" s="76"/>
      <c r="X61" s="76"/>
      <c r="Y61" s="76"/>
      <c r="Z61" s="76"/>
    </row>
    <row r="62" spans="1:26" s="197" customFormat="1" ht="16.5">
      <c r="A62" s="12"/>
      <c r="B62" s="392" t="s">
        <v>9</v>
      </c>
      <c r="C62" s="180">
        <v>4.1986100000000004</v>
      </c>
      <c r="D62" s="393"/>
      <c r="E62" s="180">
        <v>4.63103</v>
      </c>
      <c r="F62" s="69"/>
      <c r="H62" s="69"/>
      <c r="I62" s="69"/>
      <c r="J62" s="69"/>
      <c r="K62" s="69"/>
      <c r="L62" s="69"/>
      <c r="M62" s="69"/>
      <c r="O62" s="76"/>
      <c r="P62" s="76"/>
      <c r="Q62" s="76"/>
      <c r="R62" s="76"/>
      <c r="S62" s="76"/>
      <c r="T62" s="76"/>
      <c r="U62" s="76"/>
      <c r="V62" s="76"/>
      <c r="W62" s="76"/>
      <c r="X62" s="76"/>
      <c r="Y62" s="76"/>
      <c r="Z62" s="76"/>
    </row>
    <row r="63" spans="1:26" s="197" customFormat="1" ht="16.5">
      <c r="A63" s="12"/>
      <c r="B63" s="392" t="s">
        <v>7</v>
      </c>
      <c r="C63" s="180">
        <v>4.3699000000000003</v>
      </c>
      <c r="D63" s="393"/>
      <c r="E63" s="180">
        <v>4.63103</v>
      </c>
      <c r="F63" s="76"/>
      <c r="H63" s="76"/>
      <c r="I63" s="76"/>
      <c r="J63" s="76"/>
      <c r="K63" s="76"/>
      <c r="L63" s="76"/>
      <c r="M63" s="76"/>
      <c r="O63" s="76"/>
      <c r="P63" s="76"/>
      <c r="Q63" s="76"/>
      <c r="R63" s="76"/>
      <c r="S63" s="76"/>
      <c r="T63" s="76"/>
      <c r="U63" s="76"/>
      <c r="V63" s="76"/>
      <c r="W63" s="76"/>
      <c r="X63" s="76"/>
      <c r="Y63" s="76"/>
      <c r="Z63" s="76"/>
    </row>
    <row r="64" spans="1:26" s="197" customFormat="1" ht="16.5">
      <c r="A64" s="12"/>
      <c r="B64" s="392" t="s">
        <v>16</v>
      </c>
      <c r="C64" s="180">
        <v>4.50047</v>
      </c>
      <c r="D64" s="393"/>
      <c r="E64" s="180">
        <v>4.63103</v>
      </c>
      <c r="F64" s="69"/>
      <c r="H64" s="69"/>
      <c r="I64" s="69"/>
      <c r="J64" s="69"/>
      <c r="K64" s="69"/>
      <c r="L64" s="69"/>
      <c r="M64" s="69"/>
      <c r="O64" s="76"/>
      <c r="P64" s="76"/>
      <c r="Q64" s="76"/>
      <c r="R64" s="76"/>
      <c r="S64" s="76"/>
      <c r="T64" s="76"/>
      <c r="U64" s="76"/>
      <c r="V64" s="76"/>
      <c r="W64" s="76"/>
      <c r="X64" s="76"/>
      <c r="Y64" s="76"/>
      <c r="Z64" s="76"/>
    </row>
    <row r="65" spans="1:26" s="197" customFormat="1" ht="16.5">
      <c r="A65" s="12"/>
      <c r="B65" s="392" t="s">
        <v>19</v>
      </c>
      <c r="C65" s="180">
        <v>4.5079399999999996</v>
      </c>
      <c r="D65" s="393"/>
      <c r="E65" s="180">
        <v>4.63103</v>
      </c>
      <c r="F65" s="69"/>
      <c r="H65" s="69"/>
      <c r="I65" s="69"/>
      <c r="J65" s="69"/>
      <c r="K65" s="69"/>
      <c r="L65" s="69"/>
      <c r="M65" s="69"/>
      <c r="O65" s="76"/>
      <c r="P65" s="76"/>
      <c r="Q65" s="76"/>
      <c r="R65" s="76"/>
      <c r="S65" s="76"/>
      <c r="T65" s="76"/>
      <c r="U65" s="76"/>
      <c r="V65" s="76"/>
      <c r="W65" s="76"/>
      <c r="X65" s="76"/>
      <c r="Y65" s="76"/>
      <c r="Z65" s="76"/>
    </row>
    <row r="66" spans="1:26" s="197" customFormat="1" ht="16.5">
      <c r="A66" s="12"/>
      <c r="B66" s="392" t="s">
        <v>5</v>
      </c>
      <c r="C66" s="180">
        <v>4.6536299999999997</v>
      </c>
      <c r="D66" s="393"/>
      <c r="E66" s="180">
        <v>4.63103</v>
      </c>
      <c r="F66" s="69"/>
      <c r="H66" s="69"/>
      <c r="I66" s="69"/>
      <c r="J66" s="69"/>
      <c r="K66" s="69"/>
      <c r="L66" s="69"/>
      <c r="M66" s="69"/>
      <c r="O66" s="76"/>
      <c r="P66" s="76"/>
      <c r="Q66" s="76"/>
      <c r="R66" s="76"/>
      <c r="S66" s="76"/>
      <c r="T66" s="76"/>
      <c r="U66" s="76"/>
      <c r="V66" s="76"/>
      <c r="W66" s="76"/>
      <c r="X66" s="76"/>
      <c r="Y66" s="76"/>
      <c r="Z66" s="76"/>
    </row>
    <row r="67" spans="1:26" s="197" customFormat="1" ht="16.5">
      <c r="A67" s="12"/>
      <c r="B67" s="392" t="s">
        <v>10</v>
      </c>
      <c r="C67" s="180">
        <v>5.3425799999999999</v>
      </c>
      <c r="D67" s="393"/>
      <c r="E67" s="180">
        <v>4.63103</v>
      </c>
      <c r="F67" s="69"/>
      <c r="H67" s="69"/>
      <c r="I67" s="69"/>
      <c r="J67" s="76"/>
      <c r="K67" s="76"/>
      <c r="L67" s="76"/>
      <c r="M67" s="76"/>
      <c r="O67" s="76"/>
      <c r="P67" s="76"/>
      <c r="Q67" s="76"/>
      <c r="R67" s="76"/>
      <c r="S67" s="76"/>
      <c r="T67" s="76"/>
      <c r="U67" s="76"/>
      <c r="V67" s="76"/>
      <c r="W67" s="76"/>
      <c r="X67" s="76"/>
      <c r="Y67" s="76"/>
      <c r="Z67" s="76"/>
    </row>
    <row r="68" spans="1:26" s="197" customFormat="1" ht="16.5">
      <c r="A68" s="12"/>
      <c r="B68" s="392" t="s">
        <v>20</v>
      </c>
      <c r="C68" s="180">
        <v>6.8001699999999996</v>
      </c>
      <c r="E68" s="180">
        <v>4.63103</v>
      </c>
      <c r="F68" s="69"/>
      <c r="H68" s="69"/>
      <c r="I68" s="69"/>
      <c r="J68" s="69"/>
      <c r="K68" s="76"/>
      <c r="L68" s="76"/>
      <c r="M68" s="76"/>
      <c r="O68" s="76"/>
      <c r="P68" s="76"/>
      <c r="Q68" s="76"/>
      <c r="R68" s="76"/>
      <c r="S68" s="76"/>
      <c r="T68" s="76"/>
      <c r="U68" s="76"/>
      <c r="V68" s="76"/>
      <c r="W68" s="76"/>
      <c r="X68" s="76"/>
      <c r="Y68" s="76"/>
      <c r="Z68" s="76"/>
    </row>
    <row r="69" spans="1:26" s="197" customFormat="1" ht="16.5">
      <c r="A69" s="12"/>
      <c r="B69" s="392" t="s">
        <v>21</v>
      </c>
      <c r="C69" s="180">
        <v>6.8345599999999997</v>
      </c>
      <c r="D69" s="393"/>
      <c r="E69" s="180">
        <v>4.63103</v>
      </c>
      <c r="F69" s="70"/>
      <c r="H69" s="70"/>
      <c r="I69" s="70"/>
      <c r="J69" s="70"/>
      <c r="K69" s="70"/>
      <c r="L69" s="70"/>
      <c r="M69" s="70"/>
      <c r="O69" s="76"/>
      <c r="P69" s="76"/>
      <c r="Q69" s="76"/>
      <c r="R69" s="76"/>
      <c r="S69" s="76"/>
      <c r="T69" s="76"/>
      <c r="U69" s="76"/>
      <c r="V69" s="76"/>
      <c r="W69" s="76"/>
      <c r="X69" s="76"/>
      <c r="Y69" s="76"/>
      <c r="Z69" s="76"/>
    </row>
    <row r="70" spans="1:26" s="187" customFormat="1" ht="14.1" customHeight="1">
      <c r="A70" s="84"/>
      <c r="B70" s="392" t="s">
        <v>18</v>
      </c>
      <c r="C70" s="180">
        <v>7.6551200000000001</v>
      </c>
      <c r="E70" s="180">
        <v>4.63103</v>
      </c>
      <c r="F70" s="168"/>
      <c r="H70" s="168"/>
      <c r="I70" s="168"/>
      <c r="J70" s="168"/>
      <c r="K70" s="168"/>
      <c r="L70" s="168"/>
      <c r="M70" s="168"/>
      <c r="O70" s="168"/>
      <c r="P70" s="168"/>
      <c r="Q70" s="168"/>
      <c r="R70" s="168"/>
      <c r="S70" s="168"/>
      <c r="T70" s="168"/>
      <c r="U70" s="168"/>
      <c r="V70" s="168"/>
      <c r="W70" s="168"/>
      <c r="X70" s="168"/>
      <c r="Y70" s="168"/>
      <c r="Z70" s="168"/>
    </row>
    <row r="71" spans="1:26" s="197" customFormat="1" ht="16.5">
      <c r="A71" s="12"/>
      <c r="B71" s="392" t="s">
        <v>17</v>
      </c>
      <c r="C71" s="180">
        <v>7.8728999999999996</v>
      </c>
      <c r="D71" s="393"/>
      <c r="E71" s="180">
        <v>4.63103</v>
      </c>
      <c r="F71" s="69"/>
      <c r="H71" s="69"/>
      <c r="I71" s="76"/>
      <c r="J71" s="76"/>
      <c r="K71" s="76"/>
      <c r="L71" s="76"/>
      <c r="M71" s="76"/>
      <c r="O71" s="76"/>
      <c r="P71" s="76"/>
      <c r="Q71" s="76"/>
      <c r="R71" s="76"/>
      <c r="S71" s="76"/>
      <c r="T71" s="76"/>
      <c r="U71" s="76"/>
      <c r="V71" s="76"/>
      <c r="W71" s="76"/>
      <c r="X71" s="76"/>
      <c r="Y71" s="76"/>
      <c r="Z71" s="76"/>
    </row>
    <row r="72" spans="1:26" s="197" customFormat="1" ht="16.5">
      <c r="A72" s="12"/>
      <c r="B72" s="392" t="s">
        <v>15</v>
      </c>
      <c r="C72" s="180">
        <v>8.8375599999999999</v>
      </c>
      <c r="D72" s="393"/>
      <c r="E72" s="180">
        <v>4.63103</v>
      </c>
      <c r="F72" s="76"/>
      <c r="H72" s="76"/>
      <c r="I72" s="76"/>
      <c r="J72" s="76"/>
      <c r="K72" s="76"/>
      <c r="L72" s="76"/>
      <c r="M72" s="76"/>
      <c r="O72" s="76"/>
      <c r="P72" s="76"/>
      <c r="Q72" s="76"/>
      <c r="R72" s="76"/>
      <c r="S72" s="76"/>
      <c r="T72" s="76"/>
      <c r="U72" s="76"/>
      <c r="V72" s="76"/>
      <c r="W72" s="76"/>
      <c r="X72" s="76"/>
      <c r="Y72" s="76"/>
      <c r="Z72" s="76"/>
    </row>
    <row r="73" spans="1:26" s="197" customFormat="1" ht="16.5">
      <c r="A73" s="12"/>
      <c r="B73" s="392" t="s">
        <v>12</v>
      </c>
      <c r="C73" s="180">
        <v>8.8496600000000001</v>
      </c>
      <c r="D73" s="393"/>
      <c r="E73" s="180">
        <v>4.63103</v>
      </c>
      <c r="F73" s="69"/>
      <c r="H73" s="69"/>
      <c r="I73" s="69"/>
      <c r="J73" s="69"/>
      <c r="K73" s="69"/>
      <c r="L73" s="69"/>
      <c r="M73" s="76"/>
      <c r="O73" s="76"/>
      <c r="P73" s="76"/>
      <c r="Q73" s="76"/>
      <c r="R73" s="76"/>
      <c r="S73" s="76"/>
      <c r="T73" s="76"/>
      <c r="U73" s="76"/>
      <c r="V73" s="76"/>
      <c r="W73" s="76"/>
      <c r="X73" s="76"/>
      <c r="Y73" s="76"/>
      <c r="Z73" s="76"/>
    </row>
    <row r="74" spans="1:26" s="197" customFormat="1" ht="16.5">
      <c r="A74" s="12"/>
      <c r="B74" s="392" t="s">
        <v>14</v>
      </c>
      <c r="C74" s="180">
        <v>21.33492</v>
      </c>
      <c r="D74" s="393"/>
      <c r="E74" s="180">
        <v>4.63103</v>
      </c>
      <c r="F74" s="76"/>
      <c r="H74" s="76"/>
      <c r="I74" s="76"/>
      <c r="J74" s="76"/>
      <c r="K74" s="76"/>
      <c r="L74" s="76"/>
      <c r="M74" s="76"/>
      <c r="O74" s="76"/>
      <c r="P74" s="76"/>
      <c r="Q74" s="76"/>
      <c r="R74" s="76"/>
      <c r="S74" s="76"/>
      <c r="T74" s="76"/>
      <c r="U74" s="76"/>
      <c r="V74" s="76"/>
      <c r="W74" s="76"/>
      <c r="X74" s="76"/>
      <c r="Y74" s="76"/>
      <c r="Z74" s="76"/>
    </row>
    <row r="75" spans="1:26" s="197" customFormat="1" ht="16.5">
      <c r="A75" s="12"/>
      <c r="B75" s="245" t="s">
        <v>36</v>
      </c>
      <c r="C75" s="324">
        <v>4.63103</v>
      </c>
      <c r="D75" s="224"/>
      <c r="E75" s="224"/>
      <c r="F75" s="76"/>
      <c r="G75" s="76"/>
      <c r="H75" s="76"/>
      <c r="I75" s="76"/>
      <c r="J75" s="76"/>
      <c r="K75" s="76"/>
      <c r="L75" s="76"/>
      <c r="M75" s="76"/>
      <c r="O75" s="76"/>
      <c r="P75" s="76"/>
      <c r="Q75" s="76"/>
      <c r="R75" s="76"/>
      <c r="S75" s="76"/>
      <c r="T75" s="76"/>
      <c r="U75" s="76"/>
      <c r="V75" s="76"/>
      <c r="W75" s="76"/>
      <c r="X75" s="76"/>
      <c r="Y75" s="76"/>
      <c r="Z75" s="76"/>
    </row>
    <row r="76" spans="1:26" s="197" customFormat="1">
      <c r="O76" s="76"/>
      <c r="P76" s="76"/>
      <c r="Q76" s="76"/>
      <c r="R76" s="76"/>
      <c r="S76" s="76"/>
      <c r="T76" s="76"/>
      <c r="U76" s="76"/>
      <c r="V76" s="76"/>
      <c r="W76" s="76"/>
      <c r="X76" s="76"/>
      <c r="Y76" s="76"/>
      <c r="Z76" s="76"/>
    </row>
    <row r="77" spans="1:26" s="197" customFormat="1">
      <c r="A77" s="564" t="s">
        <v>579</v>
      </c>
      <c r="B77" s="564"/>
      <c r="C77" s="564"/>
      <c r="D77" s="564"/>
      <c r="E77" s="564"/>
      <c r="F77" s="564"/>
      <c r="G77" s="564"/>
    </row>
    <row r="78" spans="1:26" s="197" customFormat="1" ht="36" customHeight="1">
      <c r="A78" s="545" t="s">
        <v>580</v>
      </c>
      <c r="B78" s="545"/>
      <c r="C78" s="545"/>
      <c r="D78" s="545"/>
      <c r="E78" s="545"/>
      <c r="F78" s="545"/>
      <c r="G78" s="545"/>
    </row>
    <row r="79" spans="1:26" s="100" customFormat="1"/>
    <row r="80" spans="1:26" s="178" customFormat="1" ht="16.5" customHeight="1">
      <c r="A80" s="546" t="s">
        <v>587</v>
      </c>
      <c r="B80" s="546"/>
      <c r="C80" s="546"/>
      <c r="D80" s="546"/>
      <c r="E80" s="546"/>
      <c r="F80" s="546"/>
      <c r="G80" s="546"/>
      <c r="H80" s="546"/>
      <c r="I80" s="546"/>
    </row>
    <row r="81" spans="1:17" s="197" customFormat="1">
      <c r="L81" s="188"/>
      <c r="M81" s="188"/>
      <c r="N81" s="188"/>
      <c r="O81" s="188"/>
    </row>
    <row r="82" spans="1:17" s="197" customFormat="1" ht="25.5">
      <c r="B82" s="180"/>
      <c r="C82" s="18" t="s">
        <v>588</v>
      </c>
      <c r="D82" s="18" t="s">
        <v>36</v>
      </c>
      <c r="E82" s="162"/>
      <c r="L82" s="188"/>
      <c r="M82" s="188"/>
      <c r="N82" s="188"/>
      <c r="O82" s="188"/>
    </row>
    <row r="83" spans="1:17" s="197" customFormat="1">
      <c r="B83" s="180">
        <v>2016</v>
      </c>
      <c r="C83" s="394">
        <v>5.1097900000000003</v>
      </c>
      <c r="D83" s="394">
        <v>10.5</v>
      </c>
      <c r="E83" s="168"/>
      <c r="F83" s="168"/>
      <c r="G83" s="168"/>
      <c r="L83" s="188"/>
      <c r="M83" s="188"/>
      <c r="N83" s="188"/>
      <c r="O83" s="188"/>
    </row>
    <row r="84" spans="1:17" s="197" customFormat="1">
      <c r="B84" s="180">
        <v>2017</v>
      </c>
      <c r="C84" s="394">
        <v>5.1994999999999996</v>
      </c>
      <c r="D84" s="394">
        <v>9.3191199999999998</v>
      </c>
      <c r="E84" s="163"/>
      <c r="L84" s="188"/>
      <c r="M84" s="188"/>
      <c r="N84" s="188"/>
      <c r="O84" s="188"/>
    </row>
    <row r="85" spans="1:17" s="197" customFormat="1">
      <c r="B85" s="180">
        <v>2018</v>
      </c>
      <c r="C85" s="394">
        <v>3.75698</v>
      </c>
      <c r="D85" s="394">
        <v>7.4523599999999997</v>
      </c>
      <c r="E85" s="163"/>
      <c r="L85" s="188"/>
      <c r="M85" s="188"/>
      <c r="N85" s="188"/>
      <c r="O85" s="188"/>
    </row>
    <row r="86" spans="1:17" s="197" customFormat="1">
      <c r="B86" s="180">
        <v>2019</v>
      </c>
      <c r="C86" s="394">
        <v>3.5244399999999998</v>
      </c>
      <c r="D86" s="394">
        <v>7.5911299999999997</v>
      </c>
      <c r="E86" s="163"/>
      <c r="L86" s="188"/>
      <c r="M86" s="188"/>
      <c r="N86" s="188"/>
      <c r="O86" s="188"/>
    </row>
    <row r="87" spans="1:17" s="197" customFormat="1">
      <c r="B87" s="180">
        <v>2020</v>
      </c>
      <c r="C87" s="180">
        <v>2.4</v>
      </c>
      <c r="D87" s="395">
        <v>4.63103</v>
      </c>
      <c r="E87" s="163"/>
      <c r="L87" s="188"/>
      <c r="M87" s="188"/>
      <c r="N87" s="188"/>
      <c r="O87" s="188"/>
    </row>
    <row r="88" spans="1:17" s="197" customFormat="1"/>
    <row r="89" spans="1:17" s="197" customFormat="1" ht="42" customHeight="1">
      <c r="A89" s="547" t="s">
        <v>582</v>
      </c>
      <c r="B89" s="547"/>
      <c r="C89" s="547"/>
      <c r="D89" s="547"/>
      <c r="E89" s="547"/>
      <c r="F89" s="547"/>
      <c r="G89" s="547"/>
    </row>
    <row r="90" spans="1:17" s="197" customFormat="1" ht="54.75" customHeight="1">
      <c r="A90" s="547" t="s">
        <v>409</v>
      </c>
      <c r="B90" s="547"/>
      <c r="C90" s="547"/>
      <c r="D90" s="547"/>
      <c r="E90" s="547"/>
      <c r="F90" s="547"/>
      <c r="G90" s="547"/>
    </row>
    <row r="91" spans="1:17" s="100" customFormat="1"/>
    <row r="92" spans="1:17" s="178" customFormat="1">
      <c r="A92" s="546" t="s">
        <v>180</v>
      </c>
      <c r="B92" s="546"/>
      <c r="C92" s="546"/>
      <c r="D92" s="546"/>
      <c r="E92" s="546"/>
      <c r="F92" s="559"/>
      <c r="G92" s="559"/>
      <c r="H92" s="559"/>
      <c r="I92" s="559"/>
    </row>
    <row r="93" spans="1:17" s="197" customFormat="1">
      <c r="A93" s="212"/>
      <c r="B93" s="212"/>
      <c r="C93" s="212"/>
      <c r="D93" s="212"/>
      <c r="E93" s="212"/>
    </row>
    <row r="94" spans="1:17" s="197" customFormat="1" ht="38.25">
      <c r="A94" s="6"/>
      <c r="B94" s="105"/>
      <c r="C94" s="18" t="s">
        <v>181</v>
      </c>
      <c r="D94" s="18" t="s">
        <v>182</v>
      </c>
      <c r="E94" s="18" t="s">
        <v>183</v>
      </c>
      <c r="F94" s="396" t="s">
        <v>184</v>
      </c>
      <c r="G94" s="15"/>
      <c r="H94" s="15"/>
      <c r="I94" s="15"/>
      <c r="J94" s="15"/>
      <c r="K94" s="16"/>
      <c r="L94" s="13"/>
      <c r="M94" s="13"/>
      <c r="N94" s="13"/>
      <c r="O94" s="13"/>
      <c r="P94" s="13"/>
      <c r="Q94" s="14"/>
    </row>
    <row r="95" spans="1:17" s="197" customFormat="1">
      <c r="A95" s="6"/>
      <c r="B95" s="397" t="s">
        <v>17</v>
      </c>
      <c r="C95" s="391"/>
      <c r="D95" s="222">
        <v>15</v>
      </c>
      <c r="E95" s="222">
        <v>99</v>
      </c>
      <c r="F95" s="398"/>
      <c r="G95" s="15"/>
      <c r="H95" s="15"/>
      <c r="I95" s="15"/>
      <c r="J95" s="15"/>
      <c r="K95" s="15"/>
      <c r="L95" s="13"/>
      <c r="M95" s="13"/>
      <c r="N95" s="13"/>
      <c r="O95" s="13"/>
      <c r="P95" s="13"/>
      <c r="Q95" s="13"/>
    </row>
    <row r="96" spans="1:17" s="197" customFormat="1">
      <c r="A96" s="6"/>
      <c r="B96" s="397" t="s">
        <v>10</v>
      </c>
      <c r="C96" s="391"/>
      <c r="D96" s="222">
        <v>15</v>
      </c>
      <c r="E96" s="222">
        <v>89</v>
      </c>
      <c r="F96" s="398"/>
      <c r="G96" s="15"/>
      <c r="H96" s="15"/>
      <c r="I96" s="15"/>
      <c r="J96" s="15"/>
      <c r="K96" s="15"/>
      <c r="L96" s="13"/>
      <c r="M96" s="13"/>
      <c r="N96" s="13"/>
      <c r="O96" s="13"/>
      <c r="P96" s="13"/>
      <c r="Q96" s="13"/>
    </row>
    <row r="97" spans="1:17" s="187" customFormat="1">
      <c r="A97" s="57"/>
      <c r="B97" s="397" t="s">
        <v>25</v>
      </c>
      <c r="C97" s="391"/>
      <c r="D97" s="222">
        <v>17</v>
      </c>
      <c r="E97" s="222">
        <v>96</v>
      </c>
      <c r="F97" s="398"/>
      <c r="G97" s="17"/>
      <c r="H97" s="17"/>
      <c r="I97" s="17"/>
      <c r="J97" s="17"/>
      <c r="K97" s="17"/>
      <c r="L97" s="58"/>
      <c r="M97" s="58"/>
      <c r="N97" s="58"/>
      <c r="O97" s="58"/>
      <c r="P97" s="58"/>
      <c r="Q97" s="58"/>
    </row>
    <row r="98" spans="1:17" s="197" customFormat="1">
      <c r="A98" s="6"/>
      <c r="B98" s="397" t="s">
        <v>1</v>
      </c>
      <c r="C98" s="391"/>
      <c r="D98" s="222">
        <v>24</v>
      </c>
      <c r="E98" s="222">
        <v>123</v>
      </c>
      <c r="F98" s="398"/>
      <c r="G98" s="15"/>
      <c r="H98" s="15"/>
      <c r="I98" s="15"/>
      <c r="J98" s="15"/>
      <c r="K98" s="15"/>
      <c r="L98" s="13"/>
      <c r="M98" s="13"/>
      <c r="N98" s="13"/>
      <c r="O98" s="13"/>
      <c r="P98" s="13"/>
      <c r="Q98" s="13"/>
    </row>
    <row r="99" spans="1:17" s="197" customFormat="1">
      <c r="A99" s="6"/>
      <c r="B99" s="397" t="s">
        <v>4</v>
      </c>
      <c r="C99" s="270"/>
      <c r="D99" s="222">
        <v>42</v>
      </c>
      <c r="E99" s="222">
        <v>164</v>
      </c>
      <c r="F99" s="270"/>
      <c r="G99" s="15"/>
      <c r="H99" s="15"/>
      <c r="I99" s="15"/>
      <c r="J99" s="15"/>
      <c r="K99" s="15"/>
      <c r="L99" s="13"/>
      <c r="M99" s="13"/>
      <c r="N99" s="13"/>
      <c r="O99" s="13"/>
      <c r="P99" s="13"/>
      <c r="Q99" s="13"/>
    </row>
    <row r="100" spans="1:17" s="197" customFormat="1">
      <c r="A100" s="6"/>
      <c r="B100" s="397" t="s">
        <v>22</v>
      </c>
      <c r="C100" s="391"/>
      <c r="D100" s="222">
        <v>53</v>
      </c>
      <c r="E100" s="222">
        <v>365</v>
      </c>
      <c r="F100" s="398"/>
      <c r="G100" s="15"/>
      <c r="H100" s="15"/>
      <c r="I100" s="15"/>
      <c r="J100" s="15"/>
      <c r="K100" s="15"/>
      <c r="L100" s="13"/>
      <c r="M100" s="13"/>
      <c r="N100" s="13"/>
      <c r="O100" s="13"/>
      <c r="P100" s="13"/>
      <c r="Q100" s="13"/>
    </row>
    <row r="101" spans="1:17" s="197" customFormat="1">
      <c r="A101" s="6"/>
      <c r="B101" s="397" t="s">
        <v>23</v>
      </c>
      <c r="C101" s="391"/>
      <c r="D101" s="222">
        <v>59</v>
      </c>
      <c r="E101" s="222">
        <v>533</v>
      </c>
      <c r="F101" s="398"/>
      <c r="G101" s="15"/>
      <c r="H101" s="15"/>
      <c r="I101" s="15"/>
      <c r="J101" s="15"/>
      <c r="K101" s="15"/>
      <c r="L101" s="13"/>
      <c r="M101" s="13"/>
      <c r="N101" s="13"/>
      <c r="O101" s="13"/>
      <c r="P101" s="13"/>
      <c r="Q101" s="13"/>
    </row>
    <row r="102" spans="1:17" s="197" customFormat="1">
      <c r="A102" s="6"/>
      <c r="B102" s="397" t="s">
        <v>3</v>
      </c>
      <c r="C102" s="391"/>
      <c r="D102" s="222">
        <v>69</v>
      </c>
      <c r="E102" s="222">
        <v>298</v>
      </c>
      <c r="F102" s="398"/>
      <c r="G102" s="15"/>
      <c r="H102" s="15"/>
      <c r="I102" s="15"/>
      <c r="J102" s="15"/>
      <c r="K102" s="15"/>
      <c r="L102" s="13"/>
      <c r="M102" s="13"/>
      <c r="N102" s="13"/>
      <c r="O102" s="13"/>
      <c r="P102" s="13"/>
      <c r="Q102" s="13"/>
    </row>
    <row r="103" spans="1:17" s="197" customFormat="1">
      <c r="A103" s="6"/>
      <c r="B103" s="397" t="s">
        <v>2</v>
      </c>
      <c r="C103" s="391"/>
      <c r="D103" s="222">
        <v>78</v>
      </c>
      <c r="E103" s="222">
        <v>300</v>
      </c>
      <c r="F103" s="398"/>
      <c r="G103" s="15"/>
      <c r="H103" s="15"/>
      <c r="I103" s="15"/>
      <c r="J103" s="15"/>
      <c r="K103" s="15"/>
      <c r="L103" s="13"/>
      <c r="M103" s="13"/>
      <c r="N103" s="13"/>
      <c r="O103" s="13"/>
      <c r="P103" s="13"/>
      <c r="Q103" s="13"/>
    </row>
    <row r="104" spans="1:17" s="197" customFormat="1">
      <c r="A104" s="6"/>
      <c r="B104" s="397" t="s">
        <v>27</v>
      </c>
      <c r="C104" s="391"/>
      <c r="D104" s="222">
        <v>88</v>
      </c>
      <c r="E104" s="222">
        <v>836</v>
      </c>
      <c r="F104" s="398"/>
      <c r="G104" s="15"/>
      <c r="H104" s="15"/>
      <c r="I104" s="15"/>
      <c r="J104" s="15"/>
      <c r="K104" s="15"/>
      <c r="L104" s="13"/>
      <c r="M104" s="13"/>
      <c r="N104" s="13"/>
      <c r="O104" s="13"/>
      <c r="P104" s="13"/>
      <c r="Q104" s="13"/>
    </row>
    <row r="105" spans="1:17" s="197" customFormat="1">
      <c r="A105" s="6"/>
      <c r="B105" s="397" t="s">
        <v>18</v>
      </c>
      <c r="C105" s="257"/>
      <c r="D105" s="257">
        <v>89</v>
      </c>
      <c r="E105" s="257">
        <v>771</v>
      </c>
      <c r="F105" s="181"/>
      <c r="G105" s="15"/>
      <c r="H105" s="15"/>
      <c r="I105" s="15"/>
      <c r="J105" s="15"/>
      <c r="K105" s="15"/>
      <c r="L105" s="13"/>
      <c r="M105" s="13"/>
      <c r="N105" s="13"/>
      <c r="O105" s="13"/>
      <c r="P105" s="13"/>
      <c r="Q105" s="13"/>
    </row>
    <row r="106" spans="1:17" s="197" customFormat="1">
      <c r="A106" s="6"/>
      <c r="B106" s="397" t="s">
        <v>7</v>
      </c>
      <c r="C106" s="270"/>
      <c r="D106" s="222">
        <v>92</v>
      </c>
      <c r="E106" s="222">
        <v>730</v>
      </c>
      <c r="F106" s="270"/>
      <c r="G106" s="15"/>
      <c r="H106" s="15"/>
      <c r="I106" s="15"/>
      <c r="J106" s="15"/>
      <c r="K106" s="15"/>
      <c r="L106" s="13"/>
      <c r="M106" s="13"/>
      <c r="N106" s="13"/>
      <c r="O106" s="13"/>
      <c r="P106" s="13"/>
      <c r="Q106" s="13"/>
    </row>
    <row r="107" spans="1:17" s="197" customFormat="1">
      <c r="A107" s="6"/>
      <c r="B107" s="397" t="s">
        <v>20</v>
      </c>
      <c r="C107" s="222"/>
      <c r="D107" s="222">
        <v>92</v>
      </c>
      <c r="E107" s="222">
        <v>710</v>
      </c>
      <c r="F107" s="222"/>
      <c r="G107" s="15"/>
      <c r="H107" s="15"/>
      <c r="I107" s="15"/>
      <c r="J107" s="15"/>
      <c r="K107" s="15"/>
      <c r="L107" s="13"/>
      <c r="M107" s="13"/>
      <c r="N107" s="13"/>
      <c r="O107" s="13"/>
      <c r="P107" s="13"/>
      <c r="Q107" s="13"/>
    </row>
    <row r="108" spans="1:17" s="197" customFormat="1">
      <c r="A108" s="6"/>
      <c r="B108" s="397" t="s">
        <v>12</v>
      </c>
      <c r="C108" s="391"/>
      <c r="D108" s="222">
        <v>93</v>
      </c>
      <c r="E108" s="222">
        <v>821</v>
      </c>
      <c r="F108" s="398"/>
      <c r="G108" s="15"/>
      <c r="H108" s="15"/>
      <c r="I108" s="15"/>
      <c r="J108" s="15"/>
      <c r="K108" s="15"/>
      <c r="L108" s="13"/>
      <c r="M108" s="13"/>
      <c r="N108" s="13"/>
      <c r="O108" s="13"/>
      <c r="P108" s="13"/>
      <c r="Q108" s="13"/>
    </row>
    <row r="109" spans="1:17" s="197" customFormat="1">
      <c r="A109" s="6"/>
      <c r="B109" s="397" t="s">
        <v>6</v>
      </c>
      <c r="C109" s="391"/>
      <c r="D109" s="222">
        <v>96</v>
      </c>
      <c r="E109" s="222">
        <v>499</v>
      </c>
      <c r="F109" s="398"/>
      <c r="G109" s="15"/>
      <c r="H109" s="15"/>
      <c r="I109" s="15"/>
      <c r="J109" s="15"/>
      <c r="K109" s="15"/>
      <c r="L109" s="13"/>
      <c r="M109" s="13"/>
      <c r="N109" s="13"/>
      <c r="O109" s="13"/>
      <c r="P109" s="13"/>
      <c r="Q109" s="13"/>
    </row>
    <row r="110" spans="1:17" s="197" customFormat="1">
      <c r="A110" s="6"/>
      <c r="B110" s="491" t="s">
        <v>13</v>
      </c>
      <c r="C110" s="181">
        <v>123</v>
      </c>
      <c r="D110" s="181">
        <v>123</v>
      </c>
      <c r="E110" s="181">
        <v>572</v>
      </c>
      <c r="F110" s="181">
        <v>572</v>
      </c>
      <c r="G110" s="17"/>
      <c r="H110" s="17"/>
      <c r="I110" s="17"/>
      <c r="J110" s="17"/>
      <c r="K110" s="17"/>
      <c r="L110" s="13"/>
      <c r="M110" s="13"/>
      <c r="N110" s="13"/>
      <c r="O110" s="13"/>
      <c r="P110" s="13"/>
      <c r="Q110" s="13"/>
    </row>
    <row r="111" spans="1:17" s="197" customFormat="1">
      <c r="A111" s="6"/>
      <c r="B111" s="397" t="s">
        <v>5</v>
      </c>
      <c r="C111" s="391"/>
      <c r="D111" s="222">
        <v>124</v>
      </c>
      <c r="E111" s="222">
        <v>1100</v>
      </c>
      <c r="F111" s="398"/>
      <c r="G111" s="15"/>
      <c r="H111" s="15"/>
      <c r="I111" s="15"/>
      <c r="J111" s="15"/>
      <c r="K111" s="15"/>
      <c r="L111" s="13"/>
      <c r="M111" s="13"/>
      <c r="N111" s="13"/>
      <c r="O111" s="13"/>
      <c r="P111" s="13"/>
      <c r="Q111" s="13"/>
    </row>
    <row r="112" spans="1:17" s="197" customFormat="1">
      <c r="A112" s="6"/>
      <c r="B112" s="397" t="s">
        <v>8</v>
      </c>
      <c r="C112" s="391"/>
      <c r="D112" s="222">
        <v>140</v>
      </c>
      <c r="E112" s="222">
        <v>1005</v>
      </c>
      <c r="F112" s="398"/>
      <c r="G112" s="15"/>
      <c r="H112" s="15"/>
      <c r="I112" s="15"/>
      <c r="J112" s="15"/>
      <c r="K112" s="15"/>
      <c r="L112" s="13"/>
      <c r="M112" s="13"/>
      <c r="N112" s="13"/>
      <c r="O112" s="13"/>
      <c r="P112" s="13"/>
      <c r="Q112" s="13"/>
    </row>
    <row r="113" spans="1:17" s="197" customFormat="1">
      <c r="A113" s="6"/>
      <c r="B113" s="397" t="s">
        <v>11</v>
      </c>
      <c r="C113" s="391"/>
      <c r="D113" s="222">
        <v>143</v>
      </c>
      <c r="E113" s="222">
        <v>1211</v>
      </c>
      <c r="F113" s="398"/>
      <c r="G113" s="15"/>
      <c r="H113" s="15"/>
      <c r="I113" s="15"/>
      <c r="J113" s="15"/>
      <c r="K113" s="15"/>
      <c r="L113" s="13"/>
      <c r="M113" s="13"/>
      <c r="N113" s="13"/>
      <c r="O113" s="13"/>
      <c r="P113" s="13"/>
      <c r="Q113" s="13"/>
    </row>
    <row r="114" spans="1:17" s="197" customFormat="1">
      <c r="A114" s="6"/>
      <c r="B114" s="397" t="s">
        <v>24</v>
      </c>
      <c r="C114" s="391"/>
      <c r="D114" s="222">
        <v>163</v>
      </c>
      <c r="E114" s="222">
        <v>1315</v>
      </c>
      <c r="F114" s="398"/>
      <c r="G114" s="15"/>
      <c r="H114" s="15"/>
      <c r="I114" s="15"/>
      <c r="J114" s="15"/>
      <c r="K114" s="15"/>
      <c r="L114" s="13"/>
      <c r="M114" s="13"/>
      <c r="N114" s="13"/>
      <c r="O114" s="13"/>
      <c r="P114" s="13"/>
      <c r="Q114" s="13"/>
    </row>
    <row r="115" spans="1:17" s="197" customFormat="1">
      <c r="A115" s="6"/>
      <c r="B115" s="397" t="s">
        <v>26</v>
      </c>
      <c r="C115" s="391"/>
      <c r="D115" s="222">
        <v>198</v>
      </c>
      <c r="E115" s="222">
        <v>1810</v>
      </c>
      <c r="F115" s="398"/>
      <c r="G115" s="15"/>
      <c r="H115" s="15"/>
      <c r="I115" s="15"/>
      <c r="J115" s="15"/>
      <c r="K115" s="15"/>
      <c r="L115" s="13"/>
      <c r="M115" s="13"/>
      <c r="N115" s="13"/>
      <c r="O115" s="13"/>
      <c r="P115" s="13"/>
      <c r="Q115" s="13"/>
    </row>
    <row r="116" spans="1:17" s="197" customFormat="1">
      <c r="A116" s="6"/>
      <c r="B116" s="105" t="s">
        <v>36</v>
      </c>
      <c r="C116" s="180"/>
      <c r="D116" s="105">
        <v>1815</v>
      </c>
      <c r="E116" s="105">
        <v>13451</v>
      </c>
      <c r="F116" s="398"/>
      <c r="G116" s="15"/>
      <c r="H116" s="15"/>
      <c r="I116" s="15"/>
      <c r="J116" s="15"/>
      <c r="K116" s="15"/>
      <c r="L116" s="13"/>
      <c r="M116" s="13"/>
      <c r="N116" s="13"/>
      <c r="O116" s="13"/>
      <c r="P116" s="13"/>
      <c r="Q116" s="13"/>
    </row>
    <row r="117" spans="1:17" s="197" customFormat="1">
      <c r="A117" s="6"/>
      <c r="B117" s="222"/>
      <c r="D117" s="66"/>
      <c r="E117" s="66"/>
      <c r="F117" s="15"/>
      <c r="G117" s="15"/>
      <c r="H117" s="15"/>
      <c r="I117" s="15"/>
      <c r="J117" s="15"/>
      <c r="K117" s="15"/>
      <c r="L117" s="13"/>
      <c r="M117" s="13"/>
      <c r="N117" s="13"/>
      <c r="O117" s="13"/>
      <c r="P117" s="13"/>
      <c r="Q117" s="13"/>
    </row>
    <row r="118" spans="1:17" s="197" customFormat="1" ht="15" customHeight="1">
      <c r="A118" s="547" t="s">
        <v>410</v>
      </c>
      <c r="B118" s="547"/>
      <c r="C118" s="547"/>
      <c r="D118" s="547"/>
      <c r="E118" s="547"/>
      <c r="F118" s="548"/>
      <c r="G118" s="548"/>
      <c r="H118" s="548"/>
    </row>
    <row r="119" spans="1:17" s="197" customFormat="1" ht="15.75" customHeight="1">
      <c r="A119" s="547" t="s">
        <v>411</v>
      </c>
      <c r="B119" s="547"/>
      <c r="C119" s="547"/>
      <c r="D119" s="547"/>
      <c r="E119" s="547"/>
      <c r="F119" s="548"/>
      <c r="G119" s="548"/>
      <c r="H119" s="548"/>
    </row>
    <row r="120" spans="1:17" s="197" customFormat="1" ht="15.75" customHeight="1">
      <c r="A120" s="212"/>
      <c r="B120" s="212"/>
      <c r="C120" s="212"/>
      <c r="D120" s="212"/>
      <c r="E120" s="212"/>
      <c r="F120" s="218"/>
      <c r="G120" s="218"/>
      <c r="H120" s="218"/>
    </row>
    <row r="121" spans="1:17" s="95" customFormat="1">
      <c r="A121" s="94" t="s">
        <v>739</v>
      </c>
    </row>
    <row r="122" spans="1:17" s="174" customFormat="1">
      <c r="B122" s="173"/>
      <c r="C122" s="173"/>
    </row>
    <row r="123" spans="1:17" s="174" customFormat="1" ht="38.25">
      <c r="B123" s="399"/>
      <c r="C123" s="400" t="s">
        <v>41</v>
      </c>
      <c r="D123" s="400" t="s">
        <v>185</v>
      </c>
      <c r="E123" s="400" t="s">
        <v>740</v>
      </c>
    </row>
    <row r="124" spans="1:17" s="174" customFormat="1">
      <c r="B124" s="401" t="s">
        <v>14</v>
      </c>
      <c r="C124" s="402"/>
      <c r="D124" s="534">
        <v>13.108164201999999</v>
      </c>
      <c r="E124" s="403">
        <v>8.5</v>
      </c>
    </row>
    <row r="125" spans="1:17" s="174" customFormat="1">
      <c r="B125" s="401" t="s">
        <v>17</v>
      </c>
      <c r="C125" s="402"/>
      <c r="D125" s="534">
        <v>12.009415382</v>
      </c>
      <c r="E125" s="403">
        <v>8.5</v>
      </c>
    </row>
    <row r="126" spans="1:17" s="174" customFormat="1">
      <c r="B126" s="401" t="s">
        <v>12</v>
      </c>
      <c r="C126" s="402"/>
      <c r="D126" s="534">
        <v>11.681765825999999</v>
      </c>
      <c r="E126" s="403">
        <v>8.5</v>
      </c>
    </row>
    <row r="127" spans="1:17" s="174" customFormat="1">
      <c r="B127" s="401" t="s">
        <v>2</v>
      </c>
      <c r="C127" s="402"/>
      <c r="D127" s="534">
        <v>10.548029167999999</v>
      </c>
      <c r="E127" s="403">
        <v>8.5</v>
      </c>
    </row>
    <row r="128" spans="1:17" s="174" customFormat="1">
      <c r="B128" s="401" t="s">
        <v>6</v>
      </c>
      <c r="C128" s="402"/>
      <c r="D128" s="534">
        <v>10.081750312</v>
      </c>
      <c r="E128" s="403">
        <v>8.5</v>
      </c>
    </row>
    <row r="129" spans="2:5" s="174" customFormat="1">
      <c r="B129" s="401" t="s">
        <v>21</v>
      </c>
      <c r="C129" s="402"/>
      <c r="D129" s="534">
        <v>10.067479321</v>
      </c>
      <c r="E129" s="403">
        <v>8.5</v>
      </c>
    </row>
    <row r="130" spans="2:5" s="174" customFormat="1">
      <c r="B130" s="401" t="s">
        <v>3</v>
      </c>
      <c r="C130" s="402"/>
      <c r="D130" s="534">
        <v>9.7470326207000006</v>
      </c>
      <c r="E130" s="403">
        <v>8.5</v>
      </c>
    </row>
    <row r="131" spans="2:5" s="174" customFormat="1">
      <c r="B131" s="401" t="s">
        <v>1</v>
      </c>
      <c r="C131" s="402"/>
      <c r="D131" s="534">
        <v>9.6957458912999996</v>
      </c>
      <c r="E131" s="403">
        <v>8.5</v>
      </c>
    </row>
    <row r="132" spans="2:5" s="174" customFormat="1">
      <c r="B132" s="401" t="s">
        <v>10</v>
      </c>
      <c r="C132" s="402"/>
      <c r="D132" s="534">
        <v>9.2781943497999997</v>
      </c>
      <c r="E132" s="403">
        <v>8.5</v>
      </c>
    </row>
    <row r="133" spans="2:5" s="174" customFormat="1">
      <c r="B133" s="401" t="s">
        <v>4</v>
      </c>
      <c r="C133" s="493"/>
      <c r="D133" s="534">
        <v>9.0712989814</v>
      </c>
      <c r="E133" s="403">
        <v>8.5</v>
      </c>
    </row>
    <row r="134" spans="2:5" s="174" customFormat="1">
      <c r="B134" s="401" t="s">
        <v>7</v>
      </c>
      <c r="C134" s="402"/>
      <c r="D134" s="534">
        <v>9.0073918830000004</v>
      </c>
      <c r="E134" s="403">
        <v>8.5</v>
      </c>
    </row>
    <row r="135" spans="2:5" s="174" customFormat="1">
      <c r="B135" s="401" t="s">
        <v>5</v>
      </c>
      <c r="C135" s="402"/>
      <c r="D135" s="534">
        <v>8.5312004586000008</v>
      </c>
      <c r="E135" s="403">
        <v>8.5</v>
      </c>
    </row>
    <row r="136" spans="2:5" s="174" customFormat="1">
      <c r="B136" s="401" t="s">
        <v>11</v>
      </c>
      <c r="C136" s="402"/>
      <c r="D136" s="534">
        <v>8.5164765914</v>
      </c>
      <c r="E136" s="403">
        <v>8.5</v>
      </c>
    </row>
    <row r="137" spans="2:5" s="174" customFormat="1">
      <c r="B137" s="401" t="s">
        <v>18</v>
      </c>
      <c r="C137" s="402"/>
      <c r="D137" s="534">
        <v>8.2146456482999994</v>
      </c>
      <c r="E137" s="403">
        <v>8.5</v>
      </c>
    </row>
    <row r="138" spans="2:5" s="174" customFormat="1">
      <c r="B138" s="401" t="s">
        <v>16</v>
      </c>
      <c r="C138" s="402"/>
      <c r="D138" s="534">
        <v>8.0699461962000001</v>
      </c>
      <c r="E138" s="403">
        <v>8.5</v>
      </c>
    </row>
    <row r="139" spans="2:5" s="174" customFormat="1">
      <c r="B139" s="401" t="s">
        <v>15</v>
      </c>
      <c r="C139" s="402"/>
      <c r="D139" s="534">
        <v>7.9319822655000003</v>
      </c>
      <c r="E139" s="403">
        <v>8.5</v>
      </c>
    </row>
    <row r="140" spans="2:5" s="174" customFormat="1">
      <c r="B140" s="401" t="s">
        <v>9</v>
      </c>
      <c r="C140" s="402"/>
      <c r="D140" s="534">
        <v>7.8091698067999999</v>
      </c>
      <c r="E140" s="403">
        <v>8.5</v>
      </c>
    </row>
    <row r="141" spans="2:5" s="174" customFormat="1">
      <c r="B141" s="492" t="s">
        <v>13</v>
      </c>
      <c r="C141" s="535">
        <v>7.3261623771000002</v>
      </c>
      <c r="E141" s="403">
        <v>8.5</v>
      </c>
    </row>
    <row r="142" spans="2:5" s="174" customFormat="1">
      <c r="B142" s="401" t="s">
        <v>20</v>
      </c>
      <c r="D142" s="534">
        <v>7.1945033994000003</v>
      </c>
      <c r="E142" s="403">
        <v>8.5</v>
      </c>
    </row>
    <row r="143" spans="2:5" s="174" customFormat="1">
      <c r="B143" s="401" t="s">
        <v>8</v>
      </c>
      <c r="C143" s="402"/>
      <c r="D143" s="534">
        <v>6.6485482585</v>
      </c>
      <c r="E143" s="403">
        <v>8.5</v>
      </c>
    </row>
    <row r="144" spans="2:5" s="174" customFormat="1">
      <c r="B144" s="401" t="s">
        <v>19</v>
      </c>
      <c r="C144" s="402"/>
      <c r="D144" s="534">
        <v>5.5980204447000004</v>
      </c>
      <c r="E144" s="403">
        <v>8.5</v>
      </c>
    </row>
    <row r="145" spans="1:8" s="174" customFormat="1">
      <c r="B145" s="404" t="s">
        <v>36</v>
      </c>
      <c r="D145" s="405">
        <v>8.5</v>
      </c>
      <c r="E145" s="402"/>
    </row>
    <row r="146" spans="1:8" s="174" customFormat="1"/>
    <row r="147" spans="1:8" s="174" customFormat="1">
      <c r="A147" s="107" t="s">
        <v>741</v>
      </c>
      <c r="C147" s="173"/>
    </row>
    <row r="148" spans="1:8" s="174" customFormat="1">
      <c r="A148" s="107" t="s">
        <v>742</v>
      </c>
      <c r="C148" s="173"/>
    </row>
    <row r="149" spans="1:8" s="174" customFormat="1">
      <c r="A149" s="107" t="s">
        <v>412</v>
      </c>
      <c r="C149" s="201"/>
    </row>
    <row r="150" spans="1:8" s="174" customFormat="1">
      <c r="A150" s="107" t="s">
        <v>743</v>
      </c>
      <c r="C150" s="201"/>
    </row>
    <row r="151" spans="1:8" s="528" customFormat="1" ht="42.75" customHeight="1">
      <c r="A151" s="567" t="s">
        <v>744</v>
      </c>
      <c r="B151" s="548"/>
      <c r="C151" s="548"/>
      <c r="D151" s="548"/>
      <c r="E151" s="548"/>
      <c r="F151" s="548"/>
      <c r="G151" s="548"/>
      <c r="H151" s="548"/>
    </row>
    <row r="152" spans="1:8" s="100" customFormat="1"/>
    <row r="153" spans="1:8" s="172" customFormat="1">
      <c r="A153" s="214" t="s">
        <v>186</v>
      </c>
    </row>
    <row r="154" spans="1:8" s="197" customFormat="1"/>
    <row r="155" spans="1:8" s="197" customFormat="1" ht="39" customHeight="1">
      <c r="B155" s="21" t="s">
        <v>75</v>
      </c>
      <c r="C155" s="18" t="s">
        <v>413</v>
      </c>
    </row>
    <row r="156" spans="1:8" s="528" customFormat="1">
      <c r="B156" s="336">
        <v>2019</v>
      </c>
      <c r="C156" s="402">
        <v>7.3</v>
      </c>
    </row>
    <row r="157" spans="1:8" s="528" customFormat="1">
      <c r="B157" s="336">
        <v>2020</v>
      </c>
      <c r="C157" s="399">
        <v>7.3</v>
      </c>
    </row>
    <row r="158" spans="1:8" s="528" customFormat="1">
      <c r="B158" s="336">
        <v>2021</v>
      </c>
      <c r="C158" s="399">
        <v>7.3</v>
      </c>
    </row>
    <row r="159" spans="1:8" s="528" customFormat="1">
      <c r="B159" s="336">
        <v>2022</v>
      </c>
      <c r="C159" s="336">
        <v>7.4</v>
      </c>
    </row>
    <row r="160" spans="1:8" s="528" customFormat="1">
      <c r="B160" s="529">
        <v>2023</v>
      </c>
      <c r="C160" s="534">
        <v>7.3261623771000002</v>
      </c>
    </row>
    <row r="161" spans="1:8" s="528" customFormat="1"/>
    <row r="162" spans="1:8" s="107" customFormat="1" ht="15.75" customHeight="1">
      <c r="A162" s="107" t="s">
        <v>745</v>
      </c>
      <c r="C162" s="108"/>
    </row>
    <row r="163" spans="1:8" s="107" customFormat="1" ht="15.75" customHeight="1">
      <c r="A163" s="107" t="s">
        <v>742</v>
      </c>
      <c r="C163" s="108"/>
    </row>
    <row r="164" spans="1:8" s="107" customFormat="1" ht="15.75" customHeight="1">
      <c r="A164" s="107" t="s">
        <v>412</v>
      </c>
    </row>
    <row r="165" spans="1:8" s="107" customFormat="1" ht="26.25" customHeight="1">
      <c r="A165" s="568" t="s">
        <v>746</v>
      </c>
      <c r="B165" s="548"/>
      <c r="C165" s="548"/>
      <c r="D165" s="548"/>
      <c r="E165" s="548"/>
      <c r="F165" s="548"/>
      <c r="G165" s="548"/>
      <c r="H165" s="548"/>
    </row>
    <row r="166" spans="1:8" s="529" customFormat="1" ht="39.75" customHeight="1">
      <c r="A166" s="568" t="s">
        <v>414</v>
      </c>
      <c r="B166" s="548"/>
      <c r="C166" s="548"/>
      <c r="D166" s="548"/>
      <c r="E166" s="548"/>
      <c r="F166" s="548"/>
      <c r="G166" s="548"/>
      <c r="H166" s="548"/>
    </row>
    <row r="167" spans="1:8" s="90" customFormat="1">
      <c r="A167" s="175"/>
      <c r="B167" s="171"/>
      <c r="C167" s="175"/>
    </row>
    <row r="168" spans="1:8" s="100" customFormat="1">
      <c r="A168" s="88"/>
      <c r="C168" s="88"/>
    </row>
    <row r="169" spans="1:8" s="100"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8" zoomScale="80" zoomScaleNormal="80" workbookViewId="0">
      <selection activeCell="F113" sqref="F11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8" customFormat="1">
      <c r="A1" s="546" t="s">
        <v>415</v>
      </c>
      <c r="B1" s="546"/>
      <c r="C1" s="546"/>
      <c r="D1" s="546"/>
      <c r="E1" s="546"/>
      <c r="F1" s="546"/>
      <c r="G1" s="546"/>
      <c r="H1" s="546"/>
      <c r="I1" s="546"/>
    </row>
    <row r="2" spans="1:9" s="197" customFormat="1"/>
    <row r="3" spans="1:9" s="197" customFormat="1" ht="25.5">
      <c r="A3" s="222"/>
      <c r="B3" s="180"/>
      <c r="C3" s="18" t="s">
        <v>111</v>
      </c>
      <c r="D3" s="21" t="s">
        <v>41</v>
      </c>
      <c r="E3" s="181"/>
      <c r="F3" s="181"/>
      <c r="G3" s="181"/>
      <c r="H3" s="181"/>
      <c r="I3" s="179"/>
    </row>
    <row r="4" spans="1:9" s="197" customFormat="1">
      <c r="A4" s="222"/>
      <c r="B4" s="73" t="s">
        <v>1</v>
      </c>
      <c r="C4" s="180">
        <v>641</v>
      </c>
      <c r="D4" s="270"/>
      <c r="E4" s="181"/>
      <c r="F4" s="181"/>
      <c r="G4" s="181"/>
      <c r="H4" s="181"/>
      <c r="I4" s="179"/>
    </row>
    <row r="5" spans="1:9" s="197" customFormat="1">
      <c r="A5" s="222"/>
      <c r="B5" s="73" t="s">
        <v>17</v>
      </c>
      <c r="C5" s="180">
        <v>796</v>
      </c>
      <c r="D5" s="270"/>
      <c r="E5" s="181"/>
      <c r="F5" s="181"/>
      <c r="G5" s="181"/>
      <c r="H5" s="181"/>
      <c r="I5" s="179"/>
    </row>
    <row r="6" spans="1:9" s="197" customFormat="1">
      <c r="A6" s="222"/>
      <c r="B6" s="73" t="s">
        <v>10</v>
      </c>
      <c r="C6" s="286">
        <v>1210</v>
      </c>
      <c r="D6" s="270"/>
      <c r="E6" s="181"/>
      <c r="F6" s="181"/>
      <c r="G6" s="181"/>
      <c r="H6" s="181"/>
      <c r="I6" s="179"/>
    </row>
    <row r="7" spans="1:9" s="197" customFormat="1">
      <c r="A7" s="222"/>
      <c r="B7" s="73" t="s">
        <v>4</v>
      </c>
      <c r="C7" s="286">
        <v>1222</v>
      </c>
      <c r="D7" s="270"/>
      <c r="E7" s="181"/>
      <c r="F7" s="181"/>
      <c r="G7" s="181"/>
      <c r="H7" s="181"/>
      <c r="I7" s="179"/>
    </row>
    <row r="8" spans="1:9" s="197" customFormat="1">
      <c r="A8" s="222"/>
      <c r="B8" s="73" t="s">
        <v>14</v>
      </c>
      <c r="C8" s="286">
        <v>1364</v>
      </c>
      <c r="D8" s="270"/>
      <c r="E8" s="181"/>
      <c r="F8" s="181"/>
      <c r="G8" s="181"/>
      <c r="H8" s="181"/>
      <c r="I8" s="179"/>
    </row>
    <row r="9" spans="1:9" s="197" customFormat="1">
      <c r="A9" s="222"/>
      <c r="B9" s="73" t="s">
        <v>2</v>
      </c>
      <c r="C9" s="286">
        <v>1771</v>
      </c>
      <c r="D9" s="270"/>
      <c r="E9" s="181"/>
      <c r="F9" s="181"/>
      <c r="G9" s="181"/>
      <c r="H9" s="181"/>
      <c r="I9" s="179"/>
    </row>
    <row r="10" spans="1:9" s="197" customFormat="1">
      <c r="A10" s="222"/>
      <c r="B10" s="73" t="s">
        <v>3</v>
      </c>
      <c r="C10" s="286">
        <v>1947</v>
      </c>
      <c r="D10" s="270"/>
      <c r="E10" s="181"/>
      <c r="F10" s="181"/>
      <c r="G10" s="181"/>
      <c r="H10" s="181"/>
      <c r="I10" s="179"/>
    </row>
    <row r="11" spans="1:9" s="197" customFormat="1">
      <c r="A11" s="222"/>
      <c r="B11" s="73" t="s">
        <v>12</v>
      </c>
      <c r="C11" s="286">
        <v>2020</v>
      </c>
      <c r="D11" s="270"/>
      <c r="E11" s="181"/>
      <c r="F11" s="181"/>
      <c r="G11" s="181"/>
      <c r="H11" s="181"/>
      <c r="I11" s="179"/>
    </row>
    <row r="12" spans="1:9" s="197" customFormat="1">
      <c r="A12" s="222"/>
      <c r="B12" s="73" t="s">
        <v>19</v>
      </c>
      <c r="C12" s="286">
        <v>2034</v>
      </c>
      <c r="D12" s="270"/>
      <c r="E12" s="181"/>
      <c r="F12" s="181"/>
      <c r="G12" s="181"/>
      <c r="H12" s="181"/>
      <c r="I12" s="179"/>
    </row>
    <row r="13" spans="1:9" s="187" customFormat="1">
      <c r="A13" s="181"/>
      <c r="B13" s="73" t="s">
        <v>9</v>
      </c>
      <c r="C13" s="286">
        <v>2455</v>
      </c>
      <c r="D13" s="270"/>
      <c r="E13" s="181"/>
      <c r="F13" s="181"/>
      <c r="G13" s="181"/>
      <c r="H13" s="181"/>
      <c r="I13" s="179"/>
    </row>
    <row r="14" spans="1:9" s="197" customFormat="1">
      <c r="A14" s="222"/>
      <c r="B14" s="73" t="s">
        <v>21</v>
      </c>
      <c r="C14" s="286">
        <v>2492</v>
      </c>
      <c r="D14" s="270"/>
      <c r="E14" s="181"/>
      <c r="F14" s="181"/>
      <c r="G14" s="181"/>
      <c r="H14" s="181"/>
      <c r="I14" s="179"/>
    </row>
    <row r="15" spans="1:9" s="197" customFormat="1">
      <c r="A15" s="222"/>
      <c r="B15" s="73" t="s">
        <v>20</v>
      </c>
      <c r="C15" s="180">
        <v>2748</v>
      </c>
      <c r="E15" s="181"/>
      <c r="F15" s="181"/>
      <c r="G15" s="181"/>
      <c r="H15" s="181"/>
      <c r="I15" s="179"/>
    </row>
    <row r="16" spans="1:9" s="197" customFormat="1">
      <c r="A16" s="222"/>
      <c r="B16" s="73" t="s">
        <v>6</v>
      </c>
      <c r="C16" s="286">
        <v>3377</v>
      </c>
      <c r="D16" s="270"/>
      <c r="E16" s="181"/>
      <c r="F16" s="181"/>
      <c r="G16" s="181"/>
      <c r="H16" s="181"/>
      <c r="I16" s="179"/>
    </row>
    <row r="17" spans="1:9" s="197" customFormat="1">
      <c r="A17" s="222"/>
      <c r="B17" s="73" t="s">
        <v>18</v>
      </c>
      <c r="C17" s="286">
        <v>3557</v>
      </c>
      <c r="E17" s="222"/>
      <c r="F17" s="222"/>
      <c r="G17" s="222"/>
      <c r="H17" s="222"/>
    </row>
    <row r="18" spans="1:9" s="197" customFormat="1">
      <c r="A18" s="222"/>
      <c r="B18" s="73" t="s">
        <v>11</v>
      </c>
      <c r="C18" s="286">
        <v>3596</v>
      </c>
      <c r="D18" s="180"/>
      <c r="E18" s="222"/>
      <c r="F18" s="222"/>
      <c r="G18" s="222"/>
      <c r="H18" s="222"/>
    </row>
    <row r="19" spans="1:9" s="197" customFormat="1">
      <c r="A19" s="222"/>
      <c r="B19" s="73" t="s">
        <v>7</v>
      </c>
      <c r="C19" s="286">
        <v>3730</v>
      </c>
      <c r="D19" s="180"/>
      <c r="E19" s="222"/>
      <c r="F19" s="222"/>
      <c r="G19" s="222"/>
      <c r="H19" s="222"/>
    </row>
    <row r="20" spans="1:9" s="197" customFormat="1">
      <c r="A20" s="222"/>
      <c r="B20" s="73" t="s">
        <v>5</v>
      </c>
      <c r="C20" s="286">
        <v>4096</v>
      </c>
      <c r="D20" s="180"/>
      <c r="E20" s="222"/>
      <c r="F20" s="222"/>
      <c r="G20" s="222"/>
      <c r="H20" s="222"/>
    </row>
    <row r="21" spans="1:9" s="197" customFormat="1">
      <c r="A21" s="222"/>
      <c r="B21" s="83" t="s">
        <v>13</v>
      </c>
      <c r="D21" s="292">
        <v>4552</v>
      </c>
      <c r="E21" s="222"/>
      <c r="F21" s="222"/>
      <c r="G21" s="222"/>
      <c r="H21" s="222"/>
    </row>
    <row r="22" spans="1:9" s="197" customFormat="1">
      <c r="A22" s="222"/>
      <c r="B22" s="73" t="s">
        <v>8</v>
      </c>
      <c r="C22" s="286">
        <v>4783</v>
      </c>
      <c r="D22" s="180"/>
      <c r="E22" s="222"/>
      <c r="F22" s="222"/>
      <c r="G22" s="222"/>
      <c r="H22" s="222"/>
    </row>
    <row r="23" spans="1:9" s="197" customFormat="1">
      <c r="A23" s="222"/>
      <c r="B23" s="73" t="s">
        <v>15</v>
      </c>
      <c r="C23" s="286">
        <v>7290</v>
      </c>
      <c r="D23" s="180"/>
      <c r="E23" s="222"/>
      <c r="F23" s="222"/>
      <c r="G23" s="222"/>
      <c r="H23" s="222"/>
    </row>
    <row r="24" spans="1:9" s="197" customFormat="1">
      <c r="A24" s="222"/>
      <c r="B24" s="73" t="s">
        <v>16</v>
      </c>
      <c r="C24" s="286">
        <v>7377</v>
      </c>
      <c r="D24" s="180"/>
      <c r="E24" s="222"/>
      <c r="F24" s="222"/>
      <c r="G24" s="222"/>
      <c r="H24" s="222"/>
    </row>
    <row r="25" spans="1:9" s="197" customFormat="1">
      <c r="A25" s="222"/>
      <c r="B25" s="245" t="s">
        <v>36</v>
      </c>
      <c r="C25" s="297">
        <v>63058</v>
      </c>
      <c r="D25" s="180"/>
      <c r="E25" s="222"/>
      <c r="F25" s="222"/>
      <c r="G25" s="222"/>
      <c r="H25" s="222"/>
    </row>
    <row r="26" spans="1:9" s="197" customFormat="1">
      <c r="A26" s="222"/>
      <c r="B26" s="222"/>
      <c r="C26" s="222"/>
      <c r="D26" s="222"/>
      <c r="E26" s="222"/>
      <c r="F26" s="222"/>
      <c r="G26" s="222"/>
      <c r="H26" s="222"/>
    </row>
    <row r="27" spans="1:9" s="197" customFormat="1" ht="18" customHeight="1">
      <c r="A27" s="545" t="s">
        <v>416</v>
      </c>
      <c r="B27" s="545"/>
      <c r="C27" s="545"/>
      <c r="D27" s="545"/>
      <c r="E27" s="545"/>
      <c r="F27" s="545"/>
      <c r="G27" s="545"/>
      <c r="H27" s="545"/>
    </row>
    <row r="28" spans="1:9" s="197" customFormat="1" ht="81.75" customHeight="1">
      <c r="A28" s="545" t="s">
        <v>417</v>
      </c>
      <c r="B28" s="545"/>
      <c r="C28" s="545"/>
      <c r="D28" s="545"/>
      <c r="E28" s="545"/>
      <c r="F28" s="545"/>
      <c r="G28" s="545"/>
      <c r="H28" s="545"/>
    </row>
    <row r="29" spans="1:9" s="100" customFormat="1">
      <c r="A29" s="106"/>
      <c r="B29" s="106"/>
      <c r="C29" s="106"/>
      <c r="D29" s="106"/>
      <c r="E29" s="106"/>
      <c r="F29" s="106"/>
      <c r="G29" s="106"/>
      <c r="H29" s="106"/>
    </row>
    <row r="30" spans="1:9" s="178" customFormat="1">
      <c r="A30" s="546" t="s">
        <v>209</v>
      </c>
      <c r="B30" s="546"/>
      <c r="C30" s="546"/>
      <c r="D30" s="546"/>
      <c r="E30" s="546"/>
      <c r="F30" s="546"/>
      <c r="G30" s="546"/>
      <c r="H30" s="546"/>
      <c r="I30" s="546"/>
    </row>
    <row r="31" spans="1:9" s="197" customFormat="1"/>
    <row r="32" spans="1:9" s="222" customFormat="1" ht="25.5">
      <c r="C32" s="18" t="s">
        <v>418</v>
      </c>
      <c r="H32" s="181"/>
      <c r="I32" s="220"/>
    </row>
    <row r="33" spans="1:9" s="222" customFormat="1" ht="12.75">
      <c r="B33" s="180">
        <v>2016</v>
      </c>
      <c r="C33" s="177">
        <v>3953</v>
      </c>
      <c r="H33" s="181"/>
    </row>
    <row r="34" spans="1:9" s="222" customFormat="1" ht="12.75">
      <c r="B34" s="180">
        <v>2017</v>
      </c>
      <c r="C34" s="177">
        <v>3919</v>
      </c>
      <c r="H34" s="181"/>
    </row>
    <row r="35" spans="1:9" s="222" customFormat="1" ht="12.75">
      <c r="B35" s="180">
        <v>2018</v>
      </c>
      <c r="C35" s="177">
        <v>4026</v>
      </c>
      <c r="H35" s="181"/>
    </row>
    <row r="36" spans="1:9" s="222" customFormat="1" ht="12.75">
      <c r="B36" s="180">
        <v>2019</v>
      </c>
      <c r="C36" s="177">
        <v>4372</v>
      </c>
      <c r="H36" s="181"/>
    </row>
    <row r="37" spans="1:9" s="222" customFormat="1" ht="12.75">
      <c r="B37" s="180">
        <v>2020</v>
      </c>
      <c r="C37" s="177">
        <v>4552</v>
      </c>
      <c r="H37" s="181"/>
    </row>
    <row r="38" spans="1:9" s="222" customFormat="1" ht="12.75"/>
    <row r="39" spans="1:9" s="222" customFormat="1" ht="24" customHeight="1">
      <c r="A39" s="545" t="s">
        <v>416</v>
      </c>
      <c r="B39" s="545"/>
      <c r="C39" s="545"/>
      <c r="D39" s="545"/>
      <c r="E39" s="545"/>
      <c r="F39" s="545"/>
      <c r="G39" s="545"/>
      <c r="H39" s="545"/>
    </row>
    <row r="40" spans="1:9" s="197" customFormat="1" ht="83.25" customHeight="1">
      <c r="A40" s="545" t="s">
        <v>419</v>
      </c>
      <c r="B40" s="545"/>
      <c r="C40" s="545"/>
      <c r="D40" s="545"/>
      <c r="E40" s="545"/>
      <c r="F40" s="545"/>
      <c r="G40" s="545"/>
      <c r="H40" s="545"/>
    </row>
    <row r="41" spans="1:9">
      <c r="A41" s="131"/>
      <c r="B41" s="131"/>
      <c r="C41" s="131"/>
      <c r="D41" s="131"/>
      <c r="E41" s="131"/>
      <c r="F41" s="131"/>
      <c r="G41" s="131"/>
      <c r="H41" s="131"/>
      <c r="I41" s="130"/>
    </row>
    <row r="42" spans="1:9" s="197" customFormat="1">
      <c r="A42" s="546" t="s">
        <v>420</v>
      </c>
      <c r="B42" s="546"/>
      <c r="C42" s="546"/>
      <c r="D42" s="546"/>
      <c r="E42" s="546"/>
      <c r="F42" s="546"/>
      <c r="G42" s="546"/>
      <c r="H42" s="546"/>
      <c r="I42" s="546"/>
    </row>
    <row r="43" spans="1:9" s="197" customFormat="1"/>
    <row r="44" spans="1:9" s="197" customFormat="1">
      <c r="A44" s="222"/>
      <c r="B44" s="521" t="s">
        <v>112</v>
      </c>
      <c r="C44" s="521">
        <v>2020</v>
      </c>
      <c r="D44" s="222"/>
      <c r="E44" s="222"/>
      <c r="F44" s="222"/>
      <c r="G44" s="222"/>
      <c r="H44" s="222"/>
    </row>
    <row r="45" spans="1:9" s="197" customFormat="1">
      <c r="A45" s="222"/>
      <c r="B45" s="522" t="s">
        <v>690</v>
      </c>
      <c r="C45" s="406">
        <v>2141</v>
      </c>
      <c r="D45" s="222"/>
      <c r="E45" s="222"/>
      <c r="F45" s="222"/>
      <c r="G45" s="222"/>
      <c r="H45" s="222"/>
    </row>
    <row r="46" spans="1:9" s="197" customFormat="1">
      <c r="A46" s="222"/>
      <c r="B46" s="522" t="s">
        <v>691</v>
      </c>
      <c r="C46" s="406">
        <v>1594</v>
      </c>
      <c r="D46" s="222"/>
      <c r="E46" s="222"/>
      <c r="F46" s="222"/>
      <c r="G46" s="222"/>
      <c r="H46" s="222"/>
    </row>
    <row r="47" spans="1:9" s="197" customFormat="1">
      <c r="A47" s="222"/>
      <c r="B47" s="522" t="s">
        <v>692</v>
      </c>
      <c r="C47" s="406">
        <v>356</v>
      </c>
      <c r="D47" s="222"/>
      <c r="E47" s="222"/>
      <c r="F47" s="222"/>
      <c r="G47" s="222"/>
      <c r="H47" s="222"/>
    </row>
    <row r="48" spans="1:9" s="197" customFormat="1">
      <c r="A48" s="222"/>
      <c r="B48" s="522" t="s">
        <v>693</v>
      </c>
      <c r="C48" s="523">
        <v>347</v>
      </c>
      <c r="D48" s="222"/>
      <c r="E48" s="222"/>
      <c r="F48" s="222"/>
      <c r="G48" s="222"/>
      <c r="H48" s="222"/>
    </row>
    <row r="49" spans="1:8" s="197" customFormat="1">
      <c r="A49" s="222"/>
      <c r="B49" s="522" t="s">
        <v>694</v>
      </c>
      <c r="C49" s="406">
        <v>109</v>
      </c>
      <c r="D49" s="222"/>
      <c r="E49" s="222"/>
      <c r="F49" s="222"/>
      <c r="G49" s="222"/>
      <c r="H49" s="222"/>
    </row>
    <row r="50" spans="1:8" s="197" customFormat="1">
      <c r="A50" s="222"/>
      <c r="B50" s="522" t="s">
        <v>107</v>
      </c>
      <c r="C50" s="406">
        <v>40</v>
      </c>
      <c r="D50" s="222"/>
      <c r="E50" s="222"/>
      <c r="F50" s="222"/>
      <c r="G50" s="222"/>
      <c r="H50" s="222"/>
    </row>
    <row r="51" spans="1:8" s="197" customFormat="1">
      <c r="A51" s="222"/>
      <c r="B51" s="522" t="s">
        <v>695</v>
      </c>
      <c r="C51" s="406">
        <v>29</v>
      </c>
      <c r="D51" s="222"/>
      <c r="E51" s="222"/>
      <c r="F51" s="222"/>
      <c r="G51" s="222"/>
      <c r="H51" s="222"/>
    </row>
    <row r="52" spans="1:8" s="197" customFormat="1">
      <c r="A52" s="222"/>
      <c r="B52" s="522" t="s">
        <v>696</v>
      </c>
      <c r="C52" s="406">
        <v>15</v>
      </c>
      <c r="D52" s="222"/>
      <c r="E52" s="222"/>
      <c r="F52" s="222"/>
      <c r="G52" s="222"/>
      <c r="H52" s="222"/>
    </row>
    <row r="53" spans="1:8" s="197" customFormat="1">
      <c r="A53" s="222"/>
      <c r="B53" s="522" t="s">
        <v>697</v>
      </c>
      <c r="C53" s="406">
        <v>11</v>
      </c>
      <c r="D53" s="222"/>
      <c r="E53" s="222"/>
      <c r="F53" s="222"/>
      <c r="G53" s="222"/>
      <c r="H53" s="222"/>
    </row>
    <row r="54" spans="1:8" s="197" customFormat="1">
      <c r="A54" s="222"/>
      <c r="B54" s="522" t="s">
        <v>698</v>
      </c>
      <c r="C54" s="406">
        <v>11</v>
      </c>
      <c r="D54" s="222"/>
      <c r="E54" s="222"/>
      <c r="F54" s="222"/>
      <c r="G54" s="222"/>
      <c r="H54" s="222"/>
    </row>
    <row r="55" spans="1:8" s="197" customFormat="1">
      <c r="A55" s="222"/>
      <c r="B55" s="522" t="s">
        <v>699</v>
      </c>
      <c r="C55" s="523">
        <v>10</v>
      </c>
      <c r="D55" s="222"/>
      <c r="E55" s="222"/>
      <c r="F55" s="222"/>
      <c r="G55" s="222"/>
      <c r="H55" s="222"/>
    </row>
    <row r="56" spans="1:8" s="197" customFormat="1">
      <c r="A56" s="222"/>
      <c r="B56" s="522" t="s">
        <v>104</v>
      </c>
      <c r="C56" s="523">
        <v>9</v>
      </c>
      <c r="D56" s="222"/>
      <c r="E56" s="222"/>
      <c r="F56" s="222"/>
      <c r="G56" s="222"/>
      <c r="H56" s="222"/>
    </row>
    <row r="57" spans="1:8" s="197" customFormat="1">
      <c r="A57" s="222"/>
      <c r="B57" s="522" t="s">
        <v>700</v>
      </c>
      <c r="C57" s="406">
        <v>7</v>
      </c>
      <c r="D57" s="222"/>
      <c r="E57" s="222"/>
      <c r="F57" s="222"/>
      <c r="G57" s="222"/>
      <c r="H57" s="222"/>
    </row>
    <row r="58" spans="1:8" s="197" customFormat="1">
      <c r="A58" s="222"/>
      <c r="B58" s="522" t="s">
        <v>701</v>
      </c>
      <c r="C58" s="406">
        <v>3</v>
      </c>
      <c r="D58" s="222"/>
      <c r="E58" s="222"/>
      <c r="F58" s="222"/>
      <c r="G58" s="222"/>
      <c r="H58" s="222"/>
    </row>
    <row r="59" spans="1:8" s="197" customFormat="1">
      <c r="A59" s="222"/>
      <c r="B59" s="522" t="s">
        <v>702</v>
      </c>
      <c r="C59" s="406">
        <v>3</v>
      </c>
      <c r="D59" s="222"/>
      <c r="E59" s="222"/>
      <c r="F59" s="222"/>
      <c r="G59" s="222"/>
      <c r="H59" s="222"/>
    </row>
    <row r="60" spans="1:8" s="197" customFormat="1">
      <c r="A60" s="222"/>
      <c r="B60" s="522" t="s">
        <v>703</v>
      </c>
      <c r="C60" s="406">
        <v>2</v>
      </c>
      <c r="D60" s="222"/>
      <c r="E60" s="222"/>
      <c r="F60" s="222"/>
      <c r="G60" s="222"/>
      <c r="H60" s="222"/>
    </row>
    <row r="61" spans="1:8" s="197" customFormat="1">
      <c r="A61" s="222"/>
      <c r="B61" s="522" t="s">
        <v>704</v>
      </c>
      <c r="C61" s="523">
        <v>1</v>
      </c>
      <c r="D61" s="222"/>
      <c r="E61" s="222"/>
      <c r="F61" s="222"/>
      <c r="G61" s="222"/>
      <c r="H61" s="222"/>
    </row>
    <row r="62" spans="1:8" s="197" customFormat="1">
      <c r="A62" s="222"/>
      <c r="B62" s="522" t="s">
        <v>705</v>
      </c>
      <c r="C62" s="406">
        <v>0</v>
      </c>
      <c r="D62" s="222"/>
      <c r="E62" s="222"/>
      <c r="F62" s="222"/>
      <c r="G62" s="222"/>
      <c r="H62" s="222"/>
    </row>
    <row r="63" spans="1:8" s="197" customFormat="1">
      <c r="A63" s="222"/>
      <c r="B63" s="522" t="s">
        <v>706</v>
      </c>
      <c r="C63" s="406">
        <v>0</v>
      </c>
      <c r="D63" s="222"/>
      <c r="E63" s="222"/>
      <c r="F63" s="222"/>
      <c r="G63" s="222"/>
      <c r="H63" s="222"/>
    </row>
    <row r="64" spans="1:8" s="197" customFormat="1">
      <c r="A64" s="222"/>
      <c r="B64" s="524" t="s">
        <v>707</v>
      </c>
      <c r="C64" s="523">
        <v>4688</v>
      </c>
      <c r="D64" s="222"/>
      <c r="E64" s="222"/>
      <c r="F64" s="222"/>
      <c r="G64" s="222"/>
      <c r="H64" s="222"/>
    </row>
    <row r="65" spans="1:20" s="197" customFormat="1">
      <c r="A65" s="222"/>
      <c r="B65" s="222"/>
      <c r="C65" s="222"/>
      <c r="D65" s="222"/>
      <c r="E65" s="222"/>
      <c r="F65" s="222"/>
      <c r="G65" s="222"/>
      <c r="H65" s="222"/>
    </row>
    <row r="66" spans="1:20" s="197" customFormat="1" ht="23.25" customHeight="1">
      <c r="A66" s="545" t="s">
        <v>416</v>
      </c>
      <c r="B66" s="545"/>
      <c r="C66" s="545"/>
      <c r="D66" s="545"/>
      <c r="E66" s="545"/>
      <c r="F66" s="545"/>
      <c r="G66" s="545"/>
      <c r="H66" s="545"/>
    </row>
    <row r="67" spans="1:20" s="197" customFormat="1" ht="80.25" customHeight="1">
      <c r="A67" s="545" t="s">
        <v>417</v>
      </c>
      <c r="B67" s="545"/>
      <c r="C67" s="545"/>
      <c r="D67" s="545"/>
      <c r="E67" s="545"/>
      <c r="F67" s="545"/>
      <c r="G67" s="545"/>
      <c r="H67" s="545"/>
    </row>
    <row r="68" spans="1:20" s="127" customFormat="1"/>
    <row r="69" spans="1:20" s="178" customFormat="1">
      <c r="A69" s="546" t="s">
        <v>421</v>
      </c>
      <c r="B69" s="546"/>
      <c r="C69" s="546"/>
      <c r="D69" s="546"/>
      <c r="E69" s="546"/>
      <c r="F69" s="546"/>
    </row>
    <row r="70" spans="1:20" s="197" customFormat="1">
      <c r="A70" s="212"/>
      <c r="B70" s="212"/>
      <c r="C70" s="212"/>
      <c r="D70" s="212"/>
      <c r="E70" s="212"/>
      <c r="F70" s="212"/>
    </row>
    <row r="71" spans="1:20" s="197" customFormat="1">
      <c r="A71" s="6"/>
      <c r="C71" s="569" t="s">
        <v>422</v>
      </c>
      <c r="D71" s="569"/>
      <c r="E71" s="569"/>
      <c r="F71" s="569"/>
      <c r="G71" s="548"/>
      <c r="H71" s="548"/>
      <c r="I71" s="191"/>
      <c r="J71" s="191"/>
      <c r="K71" s="191"/>
      <c r="L71" s="191"/>
      <c r="M71" s="191"/>
      <c r="N71" s="191"/>
    </row>
    <row r="72" spans="1:20" s="197" customFormat="1" ht="26.25">
      <c r="A72" s="6"/>
      <c r="B72" s="407"/>
      <c r="C72" s="99" t="s">
        <v>136</v>
      </c>
      <c r="D72" s="18" t="s">
        <v>93</v>
      </c>
      <c r="E72" s="18" t="s">
        <v>66</v>
      </c>
      <c r="F72" s="18" t="s">
        <v>95</v>
      </c>
      <c r="G72" s="18" t="s">
        <v>66</v>
      </c>
      <c r="H72" s="396" t="s">
        <v>137</v>
      </c>
      <c r="I72" s="15"/>
      <c r="J72" s="15"/>
      <c r="K72" s="15"/>
      <c r="L72" s="15"/>
      <c r="M72" s="15"/>
      <c r="N72" s="16"/>
      <c r="O72" s="13"/>
      <c r="P72" s="13"/>
      <c r="Q72" s="13"/>
      <c r="R72" s="13"/>
      <c r="S72" s="13"/>
      <c r="T72" s="14"/>
    </row>
    <row r="73" spans="1:20" s="197" customFormat="1">
      <c r="A73" s="6"/>
      <c r="B73" s="67" t="s">
        <v>27</v>
      </c>
      <c r="C73" s="408"/>
      <c r="D73" s="409">
        <v>47208</v>
      </c>
      <c r="E73" s="409" t="s">
        <v>423</v>
      </c>
      <c r="F73" s="409">
        <v>42564</v>
      </c>
      <c r="G73" s="409" t="s">
        <v>424</v>
      </c>
      <c r="H73" s="398"/>
      <c r="I73" s="15"/>
      <c r="J73" s="15"/>
      <c r="K73" s="15"/>
      <c r="L73" s="15"/>
      <c r="M73" s="15"/>
      <c r="N73" s="15"/>
      <c r="O73" s="13"/>
      <c r="P73" s="13"/>
      <c r="Q73" s="13"/>
      <c r="R73" s="13"/>
      <c r="S73" s="13"/>
      <c r="T73" s="13"/>
    </row>
    <row r="74" spans="1:20" s="197" customFormat="1">
      <c r="A74" s="6"/>
      <c r="B74" s="67" t="s">
        <v>18</v>
      </c>
      <c r="C74" s="409"/>
      <c r="D74" s="409">
        <v>56309</v>
      </c>
      <c r="E74" s="409" t="s">
        <v>425</v>
      </c>
      <c r="F74" s="409">
        <v>51716</v>
      </c>
      <c r="G74" s="409" t="s">
        <v>426</v>
      </c>
      <c r="H74" s="409"/>
      <c r="I74" s="15"/>
      <c r="J74" s="15"/>
      <c r="K74" s="15"/>
      <c r="L74" s="15"/>
      <c r="M74" s="15"/>
      <c r="N74" s="15"/>
      <c r="O74" s="13"/>
      <c r="P74" s="13"/>
      <c r="Q74" s="13"/>
      <c r="R74" s="13"/>
      <c r="S74" s="13"/>
      <c r="T74" s="13"/>
    </row>
    <row r="75" spans="1:20" s="187" customFormat="1">
      <c r="A75" s="57"/>
      <c r="B75" s="67" t="s">
        <v>20</v>
      </c>
      <c r="C75" s="409"/>
      <c r="D75" s="409">
        <v>56955</v>
      </c>
      <c r="E75" s="409" t="s">
        <v>427</v>
      </c>
      <c r="F75" s="409">
        <v>50693</v>
      </c>
      <c r="G75" s="409" t="s">
        <v>428</v>
      </c>
      <c r="H75" s="409"/>
      <c r="I75" s="17"/>
      <c r="J75" s="17"/>
      <c r="K75" s="17"/>
      <c r="L75" s="17"/>
      <c r="M75" s="17"/>
      <c r="N75" s="17"/>
      <c r="O75" s="58"/>
      <c r="P75" s="58"/>
      <c r="Q75" s="58"/>
      <c r="R75" s="58"/>
      <c r="S75" s="58"/>
      <c r="T75" s="58"/>
    </row>
    <row r="76" spans="1:20" s="197" customFormat="1">
      <c r="A76" s="6"/>
      <c r="B76" s="67" t="s">
        <v>26</v>
      </c>
      <c r="C76" s="408"/>
      <c r="D76" s="409">
        <v>61127</v>
      </c>
      <c r="E76" s="409" t="s">
        <v>429</v>
      </c>
      <c r="F76" s="409">
        <v>52461</v>
      </c>
      <c r="G76" s="409" t="s">
        <v>430</v>
      </c>
      <c r="H76" s="398"/>
      <c r="I76" s="15"/>
      <c r="J76" s="15"/>
      <c r="K76" s="15"/>
      <c r="L76" s="15"/>
      <c r="M76" s="15"/>
      <c r="N76" s="15"/>
      <c r="O76" s="13"/>
      <c r="P76" s="13"/>
      <c r="Q76" s="13"/>
      <c r="R76" s="13"/>
      <c r="S76" s="13"/>
      <c r="T76" s="13"/>
    </row>
    <row r="77" spans="1:20" s="197" customFormat="1">
      <c r="A77" s="6"/>
      <c r="B77" s="67" t="s">
        <v>17</v>
      </c>
      <c r="C77" s="408"/>
      <c r="D77" s="409">
        <v>63045</v>
      </c>
      <c r="E77" s="409" t="s">
        <v>431</v>
      </c>
      <c r="F77" s="409">
        <v>55858</v>
      </c>
      <c r="G77" s="409" t="s">
        <v>432</v>
      </c>
      <c r="H77" s="398"/>
      <c r="I77" s="15"/>
      <c r="J77" s="15"/>
      <c r="K77" s="15"/>
      <c r="L77" s="15"/>
      <c r="M77" s="15"/>
      <c r="N77" s="15"/>
      <c r="O77" s="13"/>
      <c r="P77" s="13"/>
      <c r="Q77" s="13"/>
      <c r="R77" s="13"/>
      <c r="S77" s="13"/>
      <c r="T77" s="13"/>
    </row>
    <row r="78" spans="1:20" s="197" customFormat="1">
      <c r="A78" s="6"/>
      <c r="B78" s="67" t="s">
        <v>24</v>
      </c>
      <c r="C78" s="408"/>
      <c r="D78" s="409">
        <v>64301</v>
      </c>
      <c r="E78" s="409" t="s">
        <v>433</v>
      </c>
      <c r="F78" s="409">
        <v>57123</v>
      </c>
      <c r="G78" s="409" t="s">
        <v>434</v>
      </c>
      <c r="H78" s="398"/>
      <c r="I78" s="15"/>
      <c r="J78" s="15"/>
      <c r="K78" s="15"/>
      <c r="L78" s="15"/>
      <c r="M78" s="15"/>
      <c r="N78" s="15"/>
      <c r="O78" s="13"/>
      <c r="P78" s="13"/>
      <c r="Q78" s="13"/>
      <c r="R78" s="13"/>
      <c r="S78" s="13"/>
      <c r="T78" s="13"/>
    </row>
    <row r="79" spans="1:20" s="197" customFormat="1">
      <c r="A79" s="6"/>
      <c r="B79" s="67" t="s">
        <v>25</v>
      </c>
      <c r="C79" s="408"/>
      <c r="D79" s="409">
        <v>66345</v>
      </c>
      <c r="E79" s="409" t="s">
        <v>435</v>
      </c>
      <c r="F79" s="409">
        <v>59222</v>
      </c>
      <c r="G79" s="409" t="s">
        <v>436</v>
      </c>
      <c r="H79" s="398"/>
      <c r="I79" s="15"/>
      <c r="J79" s="15"/>
      <c r="K79" s="15"/>
      <c r="L79" s="15"/>
      <c r="M79" s="15"/>
      <c r="N79" s="15"/>
      <c r="O79" s="13"/>
      <c r="P79" s="13"/>
      <c r="Q79" s="13"/>
      <c r="R79" s="13"/>
      <c r="S79" s="13"/>
      <c r="T79" s="13"/>
    </row>
    <row r="80" spans="1:20" s="197" customFormat="1">
      <c r="A80" s="6"/>
      <c r="B80" s="67" t="s">
        <v>11</v>
      </c>
      <c r="C80" s="408"/>
      <c r="D80" s="409">
        <v>70489</v>
      </c>
      <c r="E80" s="409" t="s">
        <v>437</v>
      </c>
      <c r="F80" s="409">
        <v>56046</v>
      </c>
      <c r="G80" s="409" t="s">
        <v>438</v>
      </c>
      <c r="H80" s="398"/>
      <c r="I80" s="15"/>
      <c r="J80" s="15"/>
      <c r="K80" s="15"/>
      <c r="L80" s="15"/>
      <c r="M80" s="15"/>
      <c r="N80" s="15"/>
      <c r="O80" s="13"/>
      <c r="P80" s="13"/>
      <c r="Q80" s="13"/>
      <c r="R80" s="13"/>
      <c r="S80" s="13"/>
      <c r="T80" s="13"/>
    </row>
    <row r="81" spans="1:20" s="197" customFormat="1">
      <c r="A81" s="6"/>
      <c r="B81" s="67" t="s">
        <v>10</v>
      </c>
      <c r="C81" s="408"/>
      <c r="D81" s="409">
        <v>71233</v>
      </c>
      <c r="E81" s="409" t="s">
        <v>439</v>
      </c>
      <c r="F81" s="409">
        <v>51365</v>
      </c>
      <c r="G81" s="409" t="s">
        <v>440</v>
      </c>
      <c r="H81" s="398"/>
      <c r="I81" s="15"/>
      <c r="J81" s="15"/>
      <c r="K81" s="15"/>
      <c r="L81" s="15"/>
      <c r="M81" s="15"/>
      <c r="N81" s="15"/>
      <c r="O81" s="13"/>
      <c r="P81" s="13"/>
      <c r="Q81" s="13"/>
      <c r="R81" s="13"/>
      <c r="S81" s="13"/>
      <c r="T81" s="13"/>
    </row>
    <row r="82" spans="1:20" s="197" customFormat="1">
      <c r="A82" s="6"/>
      <c r="B82" s="60" t="s">
        <v>13</v>
      </c>
      <c r="C82" s="494">
        <v>71968</v>
      </c>
      <c r="D82" s="494">
        <v>71968</v>
      </c>
      <c r="E82" s="494" t="s">
        <v>441</v>
      </c>
      <c r="F82" s="494">
        <v>56563</v>
      </c>
      <c r="G82" s="494" t="s">
        <v>442</v>
      </c>
      <c r="H82" s="494">
        <v>56563</v>
      </c>
      <c r="I82" s="15"/>
      <c r="J82" s="15"/>
      <c r="K82" s="15"/>
      <c r="L82" s="15"/>
      <c r="M82" s="15"/>
      <c r="N82" s="15"/>
      <c r="O82" s="13"/>
      <c r="P82" s="13"/>
      <c r="Q82" s="13"/>
      <c r="R82" s="13"/>
      <c r="S82" s="13"/>
      <c r="T82" s="13"/>
    </row>
    <row r="83" spans="1:20" s="197" customFormat="1">
      <c r="A83" s="6"/>
      <c r="B83" s="67" t="s">
        <v>12</v>
      </c>
      <c r="C83" s="408"/>
      <c r="D83" s="409">
        <v>73197</v>
      </c>
      <c r="E83" s="409" t="s">
        <v>443</v>
      </c>
      <c r="F83" s="409">
        <v>61423</v>
      </c>
      <c r="G83" s="409" t="s">
        <v>444</v>
      </c>
      <c r="H83" s="398"/>
      <c r="I83" s="15"/>
      <c r="J83" s="15"/>
      <c r="K83" s="15"/>
      <c r="L83" s="15"/>
      <c r="M83" s="15"/>
      <c r="N83" s="15"/>
      <c r="O83" s="13"/>
      <c r="P83" s="13"/>
      <c r="Q83" s="13"/>
      <c r="R83" s="13"/>
      <c r="S83" s="13"/>
      <c r="T83" s="13"/>
    </row>
    <row r="84" spans="1:20" s="197" customFormat="1">
      <c r="A84" s="6"/>
      <c r="B84" s="67" t="s">
        <v>5</v>
      </c>
      <c r="C84" s="65"/>
      <c r="D84" s="409">
        <v>74275</v>
      </c>
      <c r="E84" s="409" t="s">
        <v>445</v>
      </c>
      <c r="F84" s="409">
        <v>61394</v>
      </c>
      <c r="G84" s="409" t="s">
        <v>446</v>
      </c>
      <c r="H84" s="65"/>
      <c r="I84" s="15"/>
      <c r="J84" s="15"/>
      <c r="K84" s="15"/>
      <c r="L84" s="15"/>
      <c r="M84" s="15"/>
      <c r="N84" s="15"/>
      <c r="O84" s="13"/>
      <c r="P84" s="13"/>
      <c r="Q84" s="13"/>
      <c r="R84" s="13"/>
      <c r="S84" s="13"/>
      <c r="T84" s="13"/>
    </row>
    <row r="85" spans="1:20" s="197" customFormat="1">
      <c r="A85" s="6"/>
      <c r="B85" s="67" t="s">
        <v>4</v>
      </c>
      <c r="C85" s="408"/>
      <c r="D85" s="409">
        <v>75273</v>
      </c>
      <c r="E85" s="409" t="s">
        <v>447</v>
      </c>
      <c r="F85" s="409">
        <v>64227</v>
      </c>
      <c r="G85" s="409" t="s">
        <v>448</v>
      </c>
      <c r="H85" s="398"/>
      <c r="I85" s="15"/>
      <c r="J85" s="15"/>
      <c r="K85" s="15"/>
      <c r="L85" s="15"/>
      <c r="M85" s="15"/>
      <c r="N85" s="15"/>
      <c r="O85" s="13"/>
      <c r="P85" s="13"/>
      <c r="Q85" s="13"/>
      <c r="R85" s="13"/>
      <c r="S85" s="13"/>
      <c r="T85" s="13"/>
    </row>
    <row r="86" spans="1:20" s="197" customFormat="1">
      <c r="A86" s="6"/>
      <c r="B86" s="67" t="s">
        <v>23</v>
      </c>
      <c r="C86" s="408"/>
      <c r="D86" s="409">
        <v>77564</v>
      </c>
      <c r="E86" s="409" t="s">
        <v>444</v>
      </c>
      <c r="F86" s="409">
        <v>61091</v>
      </c>
      <c r="G86" s="409" t="s">
        <v>449</v>
      </c>
      <c r="H86" s="398"/>
      <c r="I86" s="15"/>
      <c r="J86" s="15"/>
      <c r="K86" s="15"/>
      <c r="L86" s="15"/>
      <c r="M86" s="15"/>
      <c r="N86" s="15"/>
      <c r="O86" s="13"/>
      <c r="P86" s="13"/>
      <c r="Q86" s="13"/>
      <c r="R86" s="13"/>
      <c r="S86" s="13"/>
      <c r="T86" s="13"/>
    </row>
    <row r="87" spans="1:20" s="197" customFormat="1">
      <c r="A87" s="6"/>
      <c r="B87" s="67" t="s">
        <v>8</v>
      </c>
      <c r="C87" s="408"/>
      <c r="D87" s="409">
        <v>79744</v>
      </c>
      <c r="E87" s="409" t="s">
        <v>450</v>
      </c>
      <c r="F87" s="409">
        <v>62809</v>
      </c>
      <c r="G87" s="409" t="s">
        <v>451</v>
      </c>
      <c r="H87" s="398"/>
      <c r="I87" s="15"/>
      <c r="J87" s="15"/>
      <c r="K87" s="15"/>
      <c r="L87" s="15"/>
      <c r="M87" s="15"/>
      <c r="N87" s="15"/>
      <c r="O87" s="13"/>
      <c r="P87" s="13"/>
      <c r="Q87" s="13"/>
      <c r="R87" s="13"/>
      <c r="S87" s="13"/>
      <c r="T87" s="13"/>
    </row>
    <row r="88" spans="1:20" s="197" customFormat="1">
      <c r="A88" s="6"/>
      <c r="B88" s="67" t="s">
        <v>22</v>
      </c>
      <c r="C88" s="408"/>
      <c r="D88" s="409">
        <v>80381</v>
      </c>
      <c r="E88" s="409" t="s">
        <v>452</v>
      </c>
      <c r="F88" s="409">
        <v>64840</v>
      </c>
      <c r="G88" s="409" t="s">
        <v>453</v>
      </c>
      <c r="H88" s="398"/>
      <c r="I88" s="17"/>
      <c r="J88" s="17"/>
      <c r="K88" s="17"/>
      <c r="L88" s="17"/>
      <c r="M88" s="17"/>
      <c r="N88" s="17"/>
      <c r="O88" s="13"/>
      <c r="P88" s="13"/>
      <c r="Q88" s="13"/>
      <c r="R88" s="13"/>
      <c r="S88" s="13"/>
      <c r="T88" s="13"/>
    </row>
    <row r="89" spans="1:20" s="197" customFormat="1">
      <c r="A89" s="6"/>
      <c r="B89" s="67" t="s">
        <v>6</v>
      </c>
      <c r="C89" s="408"/>
      <c r="D89" s="409">
        <v>82567</v>
      </c>
      <c r="E89" s="409" t="s">
        <v>454</v>
      </c>
      <c r="F89" s="409">
        <v>67546</v>
      </c>
      <c r="G89" s="409" t="s">
        <v>455</v>
      </c>
      <c r="H89" s="398"/>
      <c r="I89" s="15"/>
      <c r="J89" s="15"/>
      <c r="K89" s="15"/>
      <c r="L89" s="15"/>
      <c r="M89" s="15"/>
      <c r="N89" s="15"/>
      <c r="O89" s="13"/>
      <c r="P89" s="13"/>
      <c r="Q89" s="13"/>
      <c r="R89" s="13"/>
      <c r="S89" s="13"/>
      <c r="T89" s="13"/>
    </row>
    <row r="90" spans="1:20" s="197" customFormat="1">
      <c r="A90" s="6"/>
      <c r="B90" s="67" t="s">
        <v>7</v>
      </c>
      <c r="C90" s="408"/>
      <c r="D90" s="409">
        <v>94496</v>
      </c>
      <c r="E90" s="409" t="s">
        <v>456</v>
      </c>
      <c r="F90" s="409">
        <v>68388</v>
      </c>
      <c r="G90" s="409" t="s">
        <v>457</v>
      </c>
      <c r="H90" s="398"/>
      <c r="I90" s="15"/>
      <c r="J90" s="15"/>
      <c r="K90" s="15"/>
      <c r="L90" s="15"/>
      <c r="M90" s="15"/>
      <c r="N90" s="15"/>
      <c r="O90" s="13"/>
      <c r="P90" s="13"/>
      <c r="Q90" s="13"/>
      <c r="R90" s="13"/>
      <c r="S90" s="13"/>
      <c r="T90" s="13"/>
    </row>
    <row r="91" spans="1:20" s="197" customFormat="1">
      <c r="A91" s="6"/>
      <c r="B91" s="67" t="s">
        <v>1</v>
      </c>
      <c r="C91" s="408"/>
      <c r="D91" s="409">
        <v>96808</v>
      </c>
      <c r="E91" s="409" t="s">
        <v>458</v>
      </c>
      <c r="F91" s="409">
        <v>72752</v>
      </c>
      <c r="G91" s="409" t="s">
        <v>459</v>
      </c>
      <c r="H91" s="398"/>
      <c r="I91" s="15"/>
      <c r="J91" s="15"/>
      <c r="K91" s="15"/>
      <c r="L91" s="15"/>
      <c r="M91" s="15"/>
      <c r="N91" s="15"/>
      <c r="O91" s="13"/>
      <c r="P91" s="13"/>
      <c r="Q91" s="13"/>
      <c r="R91" s="13"/>
      <c r="S91" s="13"/>
      <c r="T91" s="13"/>
    </row>
    <row r="92" spans="1:20" s="197" customFormat="1">
      <c r="A92" s="6"/>
      <c r="B92" s="67" t="s">
        <v>3</v>
      </c>
      <c r="C92" s="408"/>
      <c r="D92" s="409">
        <v>100478</v>
      </c>
      <c r="E92" s="409" t="s">
        <v>460</v>
      </c>
      <c r="F92" s="409">
        <v>72889</v>
      </c>
      <c r="G92" s="409" t="s">
        <v>461</v>
      </c>
      <c r="H92" s="398"/>
      <c r="I92" s="15"/>
      <c r="J92" s="15"/>
      <c r="K92" s="15"/>
      <c r="L92" s="15"/>
      <c r="M92" s="15"/>
      <c r="N92" s="15"/>
      <c r="O92" s="13"/>
      <c r="P92" s="13"/>
      <c r="Q92" s="13"/>
      <c r="R92" s="13"/>
      <c r="S92" s="13"/>
      <c r="T92" s="13"/>
    </row>
    <row r="93" spans="1:20" s="197" customFormat="1">
      <c r="A93" s="6"/>
      <c r="B93" s="67" t="s">
        <v>2</v>
      </c>
      <c r="C93" s="408"/>
      <c r="D93" s="409">
        <v>100747</v>
      </c>
      <c r="E93" s="409" t="s">
        <v>462</v>
      </c>
      <c r="F93" s="409">
        <v>74984</v>
      </c>
      <c r="G93" s="409" t="s">
        <v>463</v>
      </c>
      <c r="H93" s="398"/>
      <c r="I93" s="15"/>
      <c r="J93" s="15"/>
      <c r="K93" s="15"/>
      <c r="L93" s="15"/>
      <c r="M93" s="15"/>
      <c r="N93" s="15"/>
      <c r="O93" s="13"/>
      <c r="P93" s="13"/>
      <c r="Q93" s="13"/>
      <c r="R93" s="13"/>
      <c r="S93" s="13"/>
      <c r="T93" s="13"/>
    </row>
    <row r="94" spans="1:20" s="197" customFormat="1">
      <c r="A94" s="6"/>
      <c r="B94" s="222"/>
      <c r="D94" s="66"/>
      <c r="E94" s="66"/>
      <c r="F94" s="66"/>
      <c r="G94" s="66"/>
      <c r="H94" s="15"/>
      <c r="I94" s="15"/>
      <c r="J94" s="15"/>
      <c r="K94" s="15"/>
      <c r="L94" s="15"/>
      <c r="M94" s="15"/>
      <c r="N94" s="15"/>
      <c r="O94" s="13"/>
      <c r="P94" s="13"/>
      <c r="Q94" s="13"/>
      <c r="R94" s="13"/>
      <c r="S94" s="13"/>
      <c r="T94" s="13"/>
    </row>
    <row r="95" spans="1:20" s="197" customFormat="1" ht="26.45" customHeight="1">
      <c r="A95" s="547" t="s">
        <v>464</v>
      </c>
      <c r="B95" s="547"/>
      <c r="C95" s="547"/>
      <c r="D95" s="547"/>
      <c r="E95" s="547"/>
      <c r="F95" s="547"/>
    </row>
    <row r="96" spans="1:20" s="127" customFormat="1" ht="15" customHeight="1">
      <c r="A96" s="547"/>
      <c r="B96" s="547"/>
      <c r="C96" s="547"/>
      <c r="D96" s="547"/>
      <c r="E96" s="547"/>
      <c r="F96" s="547"/>
    </row>
    <row r="97" spans="1:15" s="178" customFormat="1">
      <c r="A97" s="546" t="s">
        <v>187</v>
      </c>
      <c r="B97" s="546"/>
      <c r="C97" s="546"/>
      <c r="D97" s="546"/>
      <c r="E97" s="546"/>
      <c r="F97" s="546"/>
      <c r="G97" s="546"/>
      <c r="H97" s="546"/>
      <c r="I97" s="546"/>
    </row>
    <row r="98" spans="1:15" s="197" customFormat="1">
      <c r="L98" s="188"/>
      <c r="M98" s="188"/>
      <c r="N98" s="188"/>
      <c r="O98" s="188"/>
    </row>
    <row r="99" spans="1:15" s="197" customFormat="1" ht="24.75" customHeight="1">
      <c r="C99" s="569" t="s">
        <v>422</v>
      </c>
      <c r="D99" s="570"/>
      <c r="E99" s="570"/>
      <c r="F99" s="570"/>
      <c r="G99" s="218"/>
      <c r="H99" s="218"/>
      <c r="L99" s="188"/>
      <c r="M99" s="188"/>
      <c r="N99" s="188"/>
      <c r="O99" s="188"/>
    </row>
    <row r="100" spans="1:15" s="197" customFormat="1" ht="25.5">
      <c r="B100" s="24"/>
      <c r="C100" s="18" t="s">
        <v>93</v>
      </c>
      <c r="D100" s="18" t="s">
        <v>94</v>
      </c>
      <c r="E100" s="18" t="s">
        <v>95</v>
      </c>
      <c r="F100" s="18" t="s">
        <v>94</v>
      </c>
      <c r="L100" s="188"/>
      <c r="M100" s="188"/>
      <c r="N100" s="188"/>
      <c r="O100" s="188"/>
    </row>
    <row r="101" spans="1:15" s="197" customFormat="1">
      <c r="B101" s="180">
        <v>2017</v>
      </c>
      <c r="C101" s="408">
        <v>61998</v>
      </c>
      <c r="D101" s="408">
        <v>2162</v>
      </c>
      <c r="E101" s="408">
        <v>50052</v>
      </c>
      <c r="F101" s="408">
        <v>2391</v>
      </c>
      <c r="L101" s="188"/>
      <c r="M101" s="188"/>
      <c r="N101" s="188"/>
      <c r="O101" s="188"/>
    </row>
    <row r="102" spans="1:15" s="197" customFormat="1">
      <c r="B102" s="180">
        <v>2018</v>
      </c>
      <c r="C102" s="408">
        <v>63638</v>
      </c>
      <c r="D102" s="408">
        <v>3889</v>
      </c>
      <c r="E102" s="408">
        <v>50427</v>
      </c>
      <c r="F102" s="408">
        <v>1057</v>
      </c>
      <c r="L102" s="188"/>
      <c r="M102" s="188"/>
      <c r="N102" s="188"/>
      <c r="O102" s="188"/>
    </row>
    <row r="103" spans="1:15" s="197" customFormat="1">
      <c r="B103" s="180">
        <v>2019</v>
      </c>
      <c r="C103" s="305">
        <v>69262</v>
      </c>
      <c r="D103" s="305">
        <v>4690</v>
      </c>
      <c r="E103" s="305">
        <v>50334</v>
      </c>
      <c r="F103" s="305">
        <v>1872</v>
      </c>
      <c r="L103" s="188"/>
      <c r="M103" s="188"/>
      <c r="N103" s="188"/>
      <c r="O103" s="188"/>
    </row>
    <row r="104" spans="1:15" s="197" customFormat="1">
      <c r="B104" s="180" t="s">
        <v>273</v>
      </c>
      <c r="C104" s="409">
        <v>66231</v>
      </c>
      <c r="D104" s="409">
        <v>1260</v>
      </c>
      <c r="E104" s="409">
        <v>50726</v>
      </c>
      <c r="F104" s="409">
        <v>881</v>
      </c>
      <c r="L104" s="188"/>
      <c r="M104" s="188"/>
      <c r="N104" s="188"/>
      <c r="O104" s="188"/>
    </row>
    <row r="105" spans="1:15" s="197" customFormat="1">
      <c r="B105" s="180">
        <v>2021</v>
      </c>
      <c r="C105" s="410">
        <v>71968</v>
      </c>
      <c r="D105" s="410">
        <v>3577</v>
      </c>
      <c r="E105" s="410">
        <v>56563</v>
      </c>
      <c r="F105" s="410">
        <v>2461</v>
      </c>
      <c r="L105" s="188"/>
      <c r="M105" s="188"/>
      <c r="N105" s="188"/>
      <c r="O105" s="188"/>
    </row>
    <row r="106" spans="1:15" s="197" customFormat="1"/>
    <row r="107" spans="1:15" s="197" customFormat="1" ht="26.45" customHeight="1">
      <c r="A107" s="547" t="s">
        <v>465</v>
      </c>
      <c r="B107" s="547"/>
      <c r="C107" s="547"/>
      <c r="D107" s="547"/>
      <c r="E107" s="547"/>
      <c r="F107" s="547"/>
      <c r="G107" s="559"/>
      <c r="H107" s="559"/>
    </row>
    <row r="108" spans="1:15" s="197" customFormat="1">
      <c r="A108" s="547" t="s">
        <v>275</v>
      </c>
      <c r="B108" s="548"/>
      <c r="C108" s="548"/>
      <c r="D108" s="548"/>
      <c r="E108" s="548"/>
      <c r="F108" s="548"/>
      <c r="G108" s="548"/>
      <c r="H108" s="548"/>
      <c r="I108" s="218"/>
    </row>
  </sheetData>
  <mergeCells count="17">
    <mergeCell ref="A1:I1"/>
    <mergeCell ref="A27:H27"/>
    <mergeCell ref="A28:H28"/>
    <mergeCell ref="A30:I30"/>
    <mergeCell ref="A39:H39"/>
    <mergeCell ref="C71:H71"/>
    <mergeCell ref="C99:F99"/>
    <mergeCell ref="A40:H40"/>
    <mergeCell ref="A42:I42"/>
    <mergeCell ref="A67:H67"/>
    <mergeCell ref="A66:H66"/>
    <mergeCell ref="A69:F69"/>
    <mergeCell ref="A107:H107"/>
    <mergeCell ref="A108:H108"/>
    <mergeCell ref="A95:F95"/>
    <mergeCell ref="A96:F96"/>
    <mergeCell ref="A97:I97"/>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43" zoomScale="85" zoomScaleNormal="85" workbookViewId="0">
      <selection activeCell="C38" sqref="C38"/>
    </sheetView>
  </sheetViews>
  <sheetFormatPr defaultColWidth="8.7109375" defaultRowHeight="15"/>
  <cols>
    <col min="2" max="2" width="16.5703125" bestFit="1" customWidth="1"/>
    <col min="3" max="3" width="9" customWidth="1"/>
  </cols>
  <sheetData>
    <row r="1" spans="1:4" s="178" customFormat="1">
      <c r="A1" s="213" t="s">
        <v>188</v>
      </c>
    </row>
    <row r="2" spans="1:4" s="197" customFormat="1"/>
    <row r="3" spans="1:4" s="197" customFormat="1" ht="38.25">
      <c r="B3" s="222"/>
      <c r="C3" s="18" t="s">
        <v>466</v>
      </c>
      <c r="D3" s="222"/>
    </row>
    <row r="4" spans="1:4" s="197" customFormat="1">
      <c r="B4" s="222"/>
      <c r="C4" s="21" t="s">
        <v>378</v>
      </c>
      <c r="D4" s="21" t="s">
        <v>41</v>
      </c>
    </row>
    <row r="5" spans="1:4" s="197" customFormat="1">
      <c r="B5" s="243" t="s">
        <v>17</v>
      </c>
      <c r="C5" s="222">
        <v>47</v>
      </c>
      <c r="D5" s="181"/>
    </row>
    <row r="6" spans="1:4" s="197" customFormat="1">
      <c r="B6" s="243" t="s">
        <v>4</v>
      </c>
      <c r="C6" s="222">
        <v>100</v>
      </c>
      <c r="D6" s="259"/>
    </row>
    <row r="7" spans="1:4" s="197" customFormat="1">
      <c r="B7" s="243" t="s">
        <v>1</v>
      </c>
      <c r="C7" s="222">
        <v>105</v>
      </c>
      <c r="D7" s="222"/>
    </row>
    <row r="8" spans="1:4" s="197" customFormat="1">
      <c r="B8" s="243" t="s">
        <v>14</v>
      </c>
      <c r="C8" s="222">
        <v>128</v>
      </c>
      <c r="D8" s="222"/>
    </row>
    <row r="9" spans="1:4" s="197" customFormat="1">
      <c r="B9" s="243" t="s">
        <v>19</v>
      </c>
      <c r="C9" s="222">
        <v>148</v>
      </c>
      <c r="D9" s="222"/>
    </row>
    <row r="10" spans="1:4" s="197" customFormat="1">
      <c r="B10" s="243" t="s">
        <v>10</v>
      </c>
      <c r="C10" s="222">
        <v>157</v>
      </c>
      <c r="D10" s="222"/>
    </row>
    <row r="11" spans="1:4" s="197" customFormat="1">
      <c r="B11" s="243" t="s">
        <v>9</v>
      </c>
      <c r="C11" s="222">
        <v>233</v>
      </c>
      <c r="D11" s="222"/>
    </row>
    <row r="12" spans="1:4" s="197" customFormat="1">
      <c r="B12" s="243" t="s">
        <v>12</v>
      </c>
      <c r="C12" s="222">
        <v>235</v>
      </c>
      <c r="D12" s="222"/>
    </row>
    <row r="13" spans="1:4" s="197" customFormat="1">
      <c r="B13" s="243" t="s">
        <v>21</v>
      </c>
      <c r="C13" s="222">
        <v>246</v>
      </c>
      <c r="D13" s="259"/>
    </row>
    <row r="14" spans="1:4" s="197" customFormat="1">
      <c r="B14" s="243" t="s">
        <v>3</v>
      </c>
      <c r="C14" s="222">
        <v>287</v>
      </c>
      <c r="D14" s="259"/>
    </row>
    <row r="15" spans="1:4" s="197" customFormat="1">
      <c r="B15" s="243" t="s">
        <v>2</v>
      </c>
      <c r="C15" s="222">
        <v>306</v>
      </c>
      <c r="D15" s="222"/>
    </row>
    <row r="16" spans="1:4" s="197" customFormat="1">
      <c r="B16" s="243" t="s">
        <v>18</v>
      </c>
      <c r="C16" s="257">
        <v>353</v>
      </c>
    </row>
    <row r="17" spans="1:15" s="197" customFormat="1">
      <c r="B17" s="470" t="s">
        <v>13</v>
      </c>
      <c r="D17" s="181">
        <v>377</v>
      </c>
    </row>
    <row r="18" spans="1:15" s="197" customFormat="1">
      <c r="B18" s="243" t="s">
        <v>6</v>
      </c>
      <c r="C18" s="222">
        <v>385</v>
      </c>
      <c r="D18" s="222"/>
    </row>
    <row r="19" spans="1:15" s="197" customFormat="1">
      <c r="B19" s="243" t="s">
        <v>7</v>
      </c>
      <c r="C19" s="222">
        <v>397</v>
      </c>
      <c r="D19" s="222"/>
    </row>
    <row r="20" spans="1:15" s="197" customFormat="1">
      <c r="B20" s="243" t="s">
        <v>15</v>
      </c>
      <c r="C20" s="222">
        <v>410</v>
      </c>
      <c r="D20" s="181"/>
    </row>
    <row r="21" spans="1:15" s="187" customFormat="1">
      <c r="B21" s="243" t="s">
        <v>5</v>
      </c>
      <c r="C21" s="222">
        <v>465</v>
      </c>
    </row>
    <row r="22" spans="1:15" s="197" customFormat="1">
      <c r="B22" s="243" t="s">
        <v>16</v>
      </c>
      <c r="C22" s="222">
        <v>501</v>
      </c>
      <c r="D22" s="222"/>
    </row>
    <row r="23" spans="1:15" s="197" customFormat="1">
      <c r="B23" s="243" t="s">
        <v>20</v>
      </c>
      <c r="C23" s="222">
        <v>506</v>
      </c>
    </row>
    <row r="24" spans="1:15" s="197" customFormat="1">
      <c r="B24" s="243" t="s">
        <v>8</v>
      </c>
      <c r="C24" s="222">
        <v>587</v>
      </c>
      <c r="D24" s="222"/>
    </row>
    <row r="25" spans="1:15" s="197" customFormat="1">
      <c r="B25" s="243" t="s">
        <v>11</v>
      </c>
      <c r="C25" s="222">
        <v>666</v>
      </c>
      <c r="D25" s="222"/>
    </row>
    <row r="26" spans="1:15" s="197" customFormat="1">
      <c r="B26" s="295" t="s">
        <v>36</v>
      </c>
      <c r="C26" s="105">
        <v>6639</v>
      </c>
      <c r="D26" s="222"/>
    </row>
    <row r="27" spans="1:15" s="197" customFormat="1"/>
    <row r="28" spans="1:15" s="222" customFormat="1" ht="12.75">
      <c r="A28" s="96" t="s">
        <v>410</v>
      </c>
    </row>
    <row r="29" spans="1:15" s="222" customFormat="1" ht="54" customHeight="1">
      <c r="A29" s="571" t="s">
        <v>467</v>
      </c>
      <c r="B29" s="545"/>
      <c r="C29" s="545"/>
      <c r="D29" s="545"/>
      <c r="E29" s="545"/>
      <c r="F29" s="545"/>
      <c r="G29" s="545"/>
      <c r="H29" s="545"/>
    </row>
    <row r="30" spans="1:15" s="127" customFormat="1"/>
    <row r="31" spans="1:15" s="178" customFormat="1">
      <c r="A31" s="546" t="s">
        <v>468</v>
      </c>
      <c r="B31" s="546"/>
      <c r="C31" s="546"/>
      <c r="D31" s="546"/>
      <c r="E31" s="546"/>
      <c r="F31" s="546"/>
      <c r="G31" s="546"/>
      <c r="H31" s="546"/>
      <c r="I31" s="546"/>
    </row>
    <row r="32" spans="1:15" s="197" customFormat="1">
      <c r="L32" s="188"/>
      <c r="M32" s="188"/>
      <c r="N32" s="188"/>
      <c r="O32" s="188"/>
    </row>
    <row r="33" spans="2:15" s="197" customFormat="1">
      <c r="B33" s="21"/>
      <c r="C33" s="566" t="s">
        <v>469</v>
      </c>
      <c r="D33" s="566"/>
      <c r="E33" s="21"/>
      <c r="F33" s="21"/>
      <c r="G33" s="21"/>
      <c r="L33" s="188"/>
      <c r="M33" s="188"/>
      <c r="N33" s="188"/>
      <c r="O33" s="188"/>
    </row>
    <row r="34" spans="2:15" s="197" customFormat="1" ht="27.75" customHeight="1">
      <c r="B34" s="21" t="s">
        <v>41</v>
      </c>
      <c r="C34" s="21">
        <v>2021</v>
      </c>
      <c r="D34" s="21">
        <v>2022</v>
      </c>
      <c r="E34" s="21" t="s">
        <v>470</v>
      </c>
      <c r="F34" s="21" t="s">
        <v>41</v>
      </c>
      <c r="G34" s="18" t="s">
        <v>471</v>
      </c>
      <c r="L34" s="188"/>
      <c r="M34" s="188"/>
      <c r="N34" s="188"/>
      <c r="O34" s="188"/>
    </row>
    <row r="35" spans="2:15" s="197" customFormat="1">
      <c r="B35" s="73" t="s">
        <v>18</v>
      </c>
      <c r="C35" s="411">
        <v>188</v>
      </c>
      <c r="D35" s="180">
        <v>255</v>
      </c>
      <c r="E35" s="271">
        <f>(D35-C35)/C35</f>
        <v>0.35638297872340424</v>
      </c>
      <c r="G35" s="412">
        <v>-0.05</v>
      </c>
      <c r="L35" s="188"/>
      <c r="M35" s="188"/>
      <c r="N35" s="188"/>
      <c r="O35" s="188"/>
    </row>
    <row r="36" spans="2:15" s="197" customFormat="1">
      <c r="B36" s="73" t="s">
        <v>21</v>
      </c>
      <c r="C36" s="411">
        <v>68</v>
      </c>
      <c r="D36" s="180">
        <v>76</v>
      </c>
      <c r="E36" s="271">
        <f t="shared" ref="E36:E40" si="0">(D36-C36)/C36</f>
        <v>0.11764705882352941</v>
      </c>
      <c r="F36" s="180"/>
      <c r="G36" s="412">
        <v>-0.05</v>
      </c>
      <c r="I36" s="169"/>
      <c r="L36" s="188"/>
      <c r="M36" s="188"/>
      <c r="N36" s="188"/>
      <c r="O36" s="188"/>
    </row>
    <row r="37" spans="2:15" s="197" customFormat="1">
      <c r="B37" s="73" t="s">
        <v>16</v>
      </c>
      <c r="C37" s="411">
        <v>408</v>
      </c>
      <c r="D37" s="180">
        <v>450</v>
      </c>
      <c r="E37" s="271">
        <f t="shared" si="0"/>
        <v>0.10294117647058823</v>
      </c>
      <c r="F37" s="180"/>
      <c r="G37" s="412">
        <v>-0.05</v>
      </c>
      <c r="I37" s="169"/>
      <c r="L37" s="188"/>
      <c r="M37" s="188"/>
      <c r="N37" s="188"/>
      <c r="O37" s="188"/>
    </row>
    <row r="38" spans="2:15" s="197" customFormat="1">
      <c r="B38" s="73" t="s">
        <v>10</v>
      </c>
      <c r="C38" s="413">
        <v>28</v>
      </c>
      <c r="D38" s="180">
        <v>30</v>
      </c>
      <c r="E38" s="271">
        <f t="shared" si="0"/>
        <v>7.1428571428571425E-2</v>
      </c>
      <c r="F38" s="180"/>
      <c r="G38" s="412">
        <v>-0.05</v>
      </c>
      <c r="I38" s="169"/>
      <c r="L38" s="188"/>
      <c r="M38" s="188"/>
      <c r="N38" s="188"/>
      <c r="O38" s="188"/>
    </row>
    <row r="39" spans="2:15" s="197" customFormat="1">
      <c r="B39" s="73" t="s">
        <v>15</v>
      </c>
      <c r="C39" s="411">
        <v>335</v>
      </c>
      <c r="D39" s="180">
        <v>354</v>
      </c>
      <c r="E39" s="271">
        <f t="shared" si="0"/>
        <v>5.6716417910447764E-2</v>
      </c>
      <c r="F39" s="180"/>
      <c r="G39" s="412">
        <v>-0.05</v>
      </c>
      <c r="I39" s="169"/>
      <c r="L39" s="188"/>
      <c r="M39" s="188"/>
      <c r="N39" s="188"/>
      <c r="O39" s="188"/>
    </row>
    <row r="40" spans="2:15" s="197" customFormat="1">
      <c r="B40" s="73" t="s">
        <v>5</v>
      </c>
      <c r="C40" s="411">
        <v>162</v>
      </c>
      <c r="D40" s="180">
        <v>151</v>
      </c>
      <c r="E40" s="271">
        <f t="shared" si="0"/>
        <v>-6.7901234567901231E-2</v>
      </c>
      <c r="F40" s="180"/>
      <c r="G40" s="412">
        <v>-0.05</v>
      </c>
      <c r="I40" s="169"/>
      <c r="L40" s="188"/>
      <c r="M40" s="188"/>
      <c r="N40" s="188"/>
      <c r="O40" s="188"/>
    </row>
    <row r="41" spans="2:15" s="197" customFormat="1">
      <c r="B41" s="243" t="s">
        <v>20</v>
      </c>
      <c r="C41" s="180">
        <v>155</v>
      </c>
      <c r="D41" s="180">
        <v>143</v>
      </c>
      <c r="E41" s="271">
        <f>(D41-C41)/C41</f>
        <v>-7.7419354838709681E-2</v>
      </c>
      <c r="F41" s="147"/>
      <c r="G41" s="412">
        <v>-0.05</v>
      </c>
      <c r="I41" s="169"/>
      <c r="L41" s="188"/>
      <c r="M41" s="188"/>
      <c r="N41" s="188"/>
      <c r="O41" s="188"/>
    </row>
    <row r="42" spans="2:15" s="197" customFormat="1">
      <c r="B42" s="73" t="s">
        <v>3</v>
      </c>
      <c r="C42" s="411">
        <v>56</v>
      </c>
      <c r="D42" s="180">
        <v>50</v>
      </c>
      <c r="E42" s="271">
        <f t="shared" ref="E42:E56" si="1">(D42-C42)/C42</f>
        <v>-0.10714285714285714</v>
      </c>
      <c r="F42" s="180"/>
      <c r="G42" s="412">
        <v>-0.05</v>
      </c>
      <c r="I42" s="169"/>
      <c r="L42" s="188"/>
      <c r="M42" s="188"/>
      <c r="N42" s="188"/>
      <c r="O42" s="188"/>
    </row>
    <row r="43" spans="2:15" s="197" customFormat="1">
      <c r="B43" s="73" t="s">
        <v>17</v>
      </c>
      <c r="C43" s="411">
        <v>25</v>
      </c>
      <c r="D43" s="180">
        <v>22</v>
      </c>
      <c r="E43" s="271">
        <f t="shared" si="1"/>
        <v>-0.12</v>
      </c>
      <c r="F43" s="180"/>
      <c r="G43" s="412">
        <v>-0.05</v>
      </c>
      <c r="I43" s="169"/>
      <c r="L43" s="188"/>
      <c r="M43" s="188"/>
      <c r="N43" s="188"/>
      <c r="O43" s="188"/>
    </row>
    <row r="44" spans="2:15" s="197" customFormat="1">
      <c r="B44" s="73" t="s">
        <v>4</v>
      </c>
      <c r="C44" s="411">
        <v>32</v>
      </c>
      <c r="D44" s="180">
        <v>28</v>
      </c>
      <c r="E44" s="271">
        <f t="shared" si="1"/>
        <v>-0.125</v>
      </c>
      <c r="F44" s="180"/>
      <c r="G44" s="412">
        <v>-0.05</v>
      </c>
      <c r="I44" s="169"/>
      <c r="L44" s="188"/>
      <c r="M44" s="188"/>
      <c r="N44" s="188"/>
      <c r="O44" s="188"/>
    </row>
    <row r="45" spans="2:15" s="197" customFormat="1">
      <c r="B45" s="73" t="s">
        <v>7</v>
      </c>
      <c r="C45" s="411">
        <v>174</v>
      </c>
      <c r="D45" s="180">
        <v>151</v>
      </c>
      <c r="E45" s="271">
        <f t="shared" si="1"/>
        <v>-0.13218390804597702</v>
      </c>
      <c r="F45" s="180"/>
      <c r="G45" s="412">
        <v>-0.05</v>
      </c>
      <c r="I45" s="169"/>
      <c r="L45" s="188"/>
      <c r="M45" s="188"/>
      <c r="N45" s="188"/>
      <c r="O45" s="188"/>
    </row>
    <row r="46" spans="2:15" s="197" customFormat="1">
      <c r="B46" s="73" t="s">
        <v>6</v>
      </c>
      <c r="C46" s="411">
        <v>220</v>
      </c>
      <c r="D46" s="180">
        <v>186</v>
      </c>
      <c r="E46" s="271">
        <f t="shared" si="1"/>
        <v>-0.15454545454545454</v>
      </c>
      <c r="F46" s="414"/>
      <c r="G46" s="412">
        <v>-0.05</v>
      </c>
      <c r="I46" s="169"/>
      <c r="L46" s="188"/>
      <c r="M46" s="188"/>
      <c r="N46" s="188"/>
      <c r="O46" s="188"/>
    </row>
    <row r="47" spans="2:15" s="197" customFormat="1">
      <c r="B47" s="73" t="s">
        <v>8</v>
      </c>
      <c r="C47" s="411">
        <v>254</v>
      </c>
      <c r="D47" s="180">
        <v>209</v>
      </c>
      <c r="E47" s="271">
        <f t="shared" si="1"/>
        <v>-0.17716535433070865</v>
      </c>
      <c r="F47" s="180"/>
      <c r="G47" s="412">
        <v>-0.05</v>
      </c>
      <c r="I47" s="169"/>
      <c r="L47" s="188"/>
      <c r="M47" s="188"/>
      <c r="N47" s="188"/>
      <c r="O47" s="188"/>
    </row>
    <row r="48" spans="2:15" s="197" customFormat="1">
      <c r="B48" s="73" t="s">
        <v>19</v>
      </c>
      <c r="C48" s="411">
        <v>207</v>
      </c>
      <c r="D48" s="180">
        <v>167</v>
      </c>
      <c r="E48" s="271">
        <f t="shared" si="1"/>
        <v>-0.19323671497584541</v>
      </c>
      <c r="F48" s="180"/>
      <c r="G48" s="412">
        <v>-0.05</v>
      </c>
      <c r="I48" s="169"/>
      <c r="L48" s="188"/>
      <c r="M48" s="188"/>
      <c r="N48" s="188"/>
      <c r="O48" s="188"/>
    </row>
    <row r="49" spans="1:15" s="197" customFormat="1">
      <c r="B49" s="73" t="s">
        <v>9</v>
      </c>
      <c r="C49" s="411">
        <v>110</v>
      </c>
      <c r="D49" s="180">
        <v>87</v>
      </c>
      <c r="E49" s="271">
        <f t="shared" si="1"/>
        <v>-0.20909090909090908</v>
      </c>
      <c r="F49" s="180"/>
      <c r="G49" s="412">
        <v>-0.05</v>
      </c>
      <c r="I49" s="169"/>
      <c r="L49" s="188"/>
      <c r="M49" s="188"/>
      <c r="N49" s="188"/>
      <c r="O49" s="188"/>
    </row>
    <row r="50" spans="1:15" s="197" customFormat="1">
      <c r="B50" s="73" t="s">
        <v>11</v>
      </c>
      <c r="C50" s="411">
        <v>145</v>
      </c>
      <c r="D50" s="180">
        <v>114</v>
      </c>
      <c r="E50" s="271">
        <f t="shared" si="1"/>
        <v>-0.21379310344827587</v>
      </c>
      <c r="F50" s="180"/>
      <c r="G50" s="412">
        <v>-0.05</v>
      </c>
      <c r="I50" s="169"/>
      <c r="L50" s="188"/>
      <c r="M50" s="188"/>
      <c r="N50" s="188"/>
      <c r="O50" s="188"/>
    </row>
    <row r="51" spans="1:15" s="197" customFormat="1">
      <c r="B51" s="73" t="s">
        <v>12</v>
      </c>
      <c r="C51" s="411">
        <v>138</v>
      </c>
      <c r="D51" s="180">
        <v>108</v>
      </c>
      <c r="E51" s="271">
        <f t="shared" si="1"/>
        <v>-0.21739130434782608</v>
      </c>
      <c r="F51" s="180"/>
      <c r="G51" s="412">
        <v>-0.05</v>
      </c>
      <c r="I51" s="169"/>
      <c r="L51" s="188"/>
      <c r="M51" s="188"/>
      <c r="N51" s="188"/>
      <c r="O51" s="188"/>
    </row>
    <row r="52" spans="1:15" s="197" customFormat="1">
      <c r="B52" s="83" t="s">
        <v>13</v>
      </c>
      <c r="C52" s="495">
        <v>242</v>
      </c>
      <c r="D52" s="270">
        <v>186</v>
      </c>
      <c r="F52" s="496">
        <f>(D52-C52)/C52</f>
        <v>-0.23140495867768596</v>
      </c>
      <c r="G52" s="412">
        <v>-0.05</v>
      </c>
      <c r="I52" s="169"/>
      <c r="L52" s="188"/>
      <c r="M52" s="188"/>
      <c r="N52" s="188"/>
      <c r="O52" s="188"/>
    </row>
    <row r="53" spans="1:15" s="197" customFormat="1">
      <c r="B53" s="73" t="s">
        <v>2</v>
      </c>
      <c r="C53" s="411">
        <v>84</v>
      </c>
      <c r="D53" s="180">
        <v>64</v>
      </c>
      <c r="E53" s="271">
        <f t="shared" si="1"/>
        <v>-0.23809523809523808</v>
      </c>
      <c r="F53" s="180"/>
      <c r="G53" s="412">
        <v>-0.05</v>
      </c>
      <c r="I53" s="169"/>
      <c r="L53" s="188"/>
      <c r="M53" s="188"/>
      <c r="N53" s="188"/>
      <c r="O53" s="188"/>
    </row>
    <row r="54" spans="1:15" s="197" customFormat="1">
      <c r="B54" s="73" t="s">
        <v>14</v>
      </c>
      <c r="C54" s="411">
        <v>63</v>
      </c>
      <c r="D54" s="180">
        <v>44</v>
      </c>
      <c r="E54" s="271">
        <f t="shared" si="1"/>
        <v>-0.30158730158730157</v>
      </c>
      <c r="F54" s="180"/>
      <c r="G54" s="412">
        <v>-0.05</v>
      </c>
      <c r="I54" s="169"/>
      <c r="L54" s="188"/>
      <c r="M54" s="188"/>
      <c r="N54" s="188"/>
      <c r="O54" s="188"/>
    </row>
    <row r="55" spans="1:15" s="187" customFormat="1">
      <c r="B55" s="73" t="s">
        <v>1</v>
      </c>
      <c r="C55" s="411">
        <v>30</v>
      </c>
      <c r="D55" s="180">
        <v>18</v>
      </c>
      <c r="E55" s="271">
        <f t="shared" si="1"/>
        <v>-0.4</v>
      </c>
      <c r="F55" s="180"/>
      <c r="G55" s="412">
        <v>-0.05</v>
      </c>
      <c r="I55" s="169"/>
      <c r="N55" s="44"/>
      <c r="O55" s="44"/>
    </row>
    <row r="56" spans="1:15" s="197" customFormat="1">
      <c r="B56" s="295" t="s">
        <v>36</v>
      </c>
      <c r="C56" s="324">
        <v>3046</v>
      </c>
      <c r="D56" s="324">
        <v>2893</v>
      </c>
      <c r="E56" s="415">
        <f t="shared" si="1"/>
        <v>-5.0229809586342745E-2</v>
      </c>
      <c r="F56" s="180"/>
      <c r="G56" s="180"/>
      <c r="I56" s="169"/>
      <c r="L56" s="188"/>
      <c r="M56" s="188"/>
      <c r="N56" s="188"/>
      <c r="O56" s="188"/>
    </row>
    <row r="57" spans="1:15" s="197" customFormat="1">
      <c r="B57" s="105"/>
      <c r="C57" s="416"/>
      <c r="D57" s="407"/>
      <c r="E57" s="417"/>
      <c r="F57" s="221"/>
      <c r="L57" s="188"/>
      <c r="M57" s="188"/>
      <c r="N57" s="188"/>
      <c r="O57" s="188"/>
    </row>
    <row r="58" spans="1:15" s="197" customFormat="1" ht="27.75" customHeight="1">
      <c r="A58" s="545" t="s">
        <v>113</v>
      </c>
      <c r="B58" s="545"/>
      <c r="C58" s="545"/>
      <c r="D58" s="545"/>
      <c r="E58" s="545"/>
      <c r="F58" s="545"/>
      <c r="G58" s="545"/>
      <c r="H58" s="545"/>
      <c r="I58" s="545"/>
    </row>
    <row r="59" spans="1:15" s="197" customFormat="1">
      <c r="A59" s="545" t="s">
        <v>472</v>
      </c>
      <c r="B59" s="545"/>
      <c r="C59" s="545"/>
      <c r="D59" s="545"/>
      <c r="E59" s="545"/>
      <c r="F59" s="545"/>
      <c r="G59" s="545"/>
      <c r="H59" s="545"/>
      <c r="I59" s="545"/>
    </row>
    <row r="60" spans="1:15" s="127" customFormat="1">
      <c r="A60" s="128"/>
      <c r="B60" s="128"/>
      <c r="C60" s="128"/>
      <c r="D60" s="128"/>
      <c r="E60" s="128"/>
      <c r="F60" s="128"/>
      <c r="G60" s="128"/>
      <c r="H60" s="128"/>
      <c r="I60" s="128"/>
    </row>
    <row r="61" spans="1:15" s="178" customFormat="1">
      <c r="A61" s="546" t="s">
        <v>210</v>
      </c>
      <c r="B61" s="546"/>
      <c r="C61" s="546"/>
      <c r="D61" s="546"/>
      <c r="E61" s="546"/>
      <c r="F61" s="546"/>
      <c r="G61" s="546"/>
      <c r="H61" s="546"/>
      <c r="I61" s="546"/>
    </row>
    <row r="62" spans="1:15" s="197" customFormat="1"/>
    <row r="63" spans="1:15" s="222" customFormat="1" ht="12.75">
      <c r="C63" s="18" t="s">
        <v>469</v>
      </c>
      <c r="H63" s="181"/>
      <c r="I63" s="220"/>
    </row>
    <row r="64" spans="1:15" s="222" customFormat="1" ht="12.75">
      <c r="B64" s="180">
        <v>2018</v>
      </c>
      <c r="C64" s="182">
        <v>219</v>
      </c>
      <c r="H64" s="181"/>
    </row>
    <row r="65" spans="1:16" s="222" customFormat="1" ht="12.75">
      <c r="B65" s="180">
        <v>2019</v>
      </c>
      <c r="C65" s="182">
        <v>204</v>
      </c>
      <c r="H65" s="181"/>
    </row>
    <row r="66" spans="1:16" s="222" customFormat="1" ht="12.75">
      <c r="B66" s="180">
        <v>2020</v>
      </c>
      <c r="C66" s="182">
        <v>245</v>
      </c>
      <c r="H66" s="181"/>
    </row>
    <row r="67" spans="1:16" s="222" customFormat="1" ht="12.75">
      <c r="B67" s="180">
        <v>2021</v>
      </c>
      <c r="C67" s="222">
        <v>242</v>
      </c>
      <c r="H67" s="181"/>
    </row>
    <row r="68" spans="1:16" s="222" customFormat="1" ht="12.75">
      <c r="B68" s="180">
        <v>2022</v>
      </c>
      <c r="C68" s="182">
        <v>186</v>
      </c>
      <c r="H68" s="181"/>
    </row>
    <row r="69" spans="1:16" s="222" customFormat="1" ht="12.75"/>
    <row r="70" spans="1:16" s="222" customFormat="1" ht="27.75" customHeight="1">
      <c r="A70" s="545" t="s">
        <v>113</v>
      </c>
      <c r="B70" s="545"/>
      <c r="C70" s="545"/>
      <c r="D70" s="545"/>
      <c r="E70" s="545"/>
      <c r="F70" s="545"/>
      <c r="G70" s="545"/>
      <c r="H70" s="545"/>
      <c r="I70" s="545"/>
    </row>
    <row r="71" spans="1:16" s="222" customFormat="1" ht="18" customHeight="1">
      <c r="A71" s="545" t="s">
        <v>473</v>
      </c>
      <c r="B71" s="545"/>
      <c r="C71" s="545"/>
      <c r="D71" s="545"/>
      <c r="E71" s="545"/>
      <c r="F71" s="545"/>
      <c r="G71" s="545"/>
      <c r="H71" s="545"/>
      <c r="I71" s="545"/>
    </row>
    <row r="72" spans="1:16" s="127" customFormat="1">
      <c r="K72" s="102"/>
      <c r="L72" s="102"/>
      <c r="M72" s="102"/>
      <c r="N72" s="102"/>
      <c r="O72" s="102"/>
      <c r="P72" s="102"/>
    </row>
    <row r="73" spans="1:16" s="178" customFormat="1">
      <c r="A73" s="213" t="s">
        <v>474</v>
      </c>
      <c r="B73" s="213"/>
      <c r="C73" s="213"/>
      <c r="D73" s="213"/>
      <c r="E73" s="213"/>
      <c r="F73" s="213"/>
      <c r="G73" s="213"/>
      <c r="H73" s="213"/>
      <c r="I73" s="213"/>
      <c r="J73" s="213"/>
    </row>
    <row r="74" spans="1:16" s="197" customFormat="1">
      <c r="A74" s="187"/>
      <c r="B74" s="187"/>
      <c r="C74" s="187"/>
      <c r="D74" s="187"/>
      <c r="E74" s="187"/>
      <c r="F74" s="187"/>
      <c r="G74" s="187"/>
      <c r="H74" s="187"/>
      <c r="I74" s="187"/>
      <c r="J74" s="187"/>
    </row>
    <row r="75" spans="1:16" s="218" customFormat="1" ht="38.25">
      <c r="B75" s="219"/>
      <c r="C75" s="18" t="s">
        <v>114</v>
      </c>
      <c r="D75" s="18" t="s">
        <v>115</v>
      </c>
      <c r="E75" s="18" t="s">
        <v>116</v>
      </c>
      <c r="F75" s="18" t="s">
        <v>475</v>
      </c>
      <c r="G75" s="18" t="s">
        <v>476</v>
      </c>
      <c r="H75" s="18" t="s">
        <v>477</v>
      </c>
      <c r="I75" s="18" t="s">
        <v>478</v>
      </c>
      <c r="J75" s="198"/>
      <c r="K75" s="198"/>
      <c r="L75" s="198"/>
      <c r="M75" s="198"/>
      <c r="N75" s="198"/>
      <c r="O75" s="198"/>
    </row>
    <row r="76" spans="1:16" s="197" customFormat="1">
      <c r="B76" s="73" t="s">
        <v>18</v>
      </c>
      <c r="C76" s="259">
        <v>0.28000000000000003</v>
      </c>
      <c r="D76" s="259">
        <v>0.48</v>
      </c>
      <c r="E76" s="259">
        <v>7.0000000000000007E-2</v>
      </c>
      <c r="F76" s="259">
        <v>0.04</v>
      </c>
      <c r="G76" s="259">
        <v>0.06</v>
      </c>
      <c r="H76" s="259">
        <v>0.02</v>
      </c>
      <c r="I76" s="259">
        <v>0.04</v>
      </c>
      <c r="J76" s="6"/>
      <c r="L76" s="6"/>
      <c r="N76" s="6"/>
      <c r="O76" s="20"/>
    </row>
    <row r="77" spans="1:16" s="197" customFormat="1">
      <c r="B77" s="73" t="s">
        <v>6</v>
      </c>
      <c r="C77" s="259">
        <v>0.42</v>
      </c>
      <c r="D77" s="259">
        <v>0.31</v>
      </c>
      <c r="E77" s="259">
        <v>7.0000000000000007E-2</v>
      </c>
      <c r="F77" s="259">
        <v>0.06</v>
      </c>
      <c r="G77" s="259">
        <v>0.09</v>
      </c>
      <c r="H77" s="259">
        <v>0.01</v>
      </c>
      <c r="I77" s="259">
        <v>0.03</v>
      </c>
      <c r="J77" s="6"/>
      <c r="L77" s="6"/>
      <c r="N77" s="6"/>
      <c r="O77" s="20"/>
    </row>
    <row r="78" spans="1:16" s="197" customFormat="1">
      <c r="B78" s="73" t="s">
        <v>5</v>
      </c>
      <c r="C78" s="259">
        <v>0.33</v>
      </c>
      <c r="D78" s="259">
        <v>0.39</v>
      </c>
      <c r="E78" s="259">
        <v>0.1</v>
      </c>
      <c r="F78" s="259">
        <v>0.05</v>
      </c>
      <c r="G78" s="259">
        <v>7.0000000000000007E-2</v>
      </c>
      <c r="H78" s="259">
        <v>0.03</v>
      </c>
      <c r="I78" s="259">
        <v>0.04</v>
      </c>
      <c r="J78" s="6"/>
      <c r="L78" s="6"/>
      <c r="N78" s="6"/>
      <c r="O78" s="20"/>
    </row>
    <row r="79" spans="1:16" s="197" customFormat="1">
      <c r="B79" s="73" t="s">
        <v>15</v>
      </c>
      <c r="C79" s="259">
        <v>0.31</v>
      </c>
      <c r="D79" s="259">
        <v>0.4</v>
      </c>
      <c r="E79" s="259">
        <v>0.1</v>
      </c>
      <c r="F79" s="259">
        <v>0.05</v>
      </c>
      <c r="G79" s="259">
        <v>7.0000000000000007E-2</v>
      </c>
      <c r="H79" s="259">
        <v>0.01</v>
      </c>
      <c r="I79" s="259">
        <v>0.05</v>
      </c>
      <c r="J79" s="6"/>
      <c r="L79" s="6"/>
      <c r="N79" s="6"/>
      <c r="O79" s="20"/>
    </row>
    <row r="80" spans="1:16" s="197" customFormat="1">
      <c r="B80" s="73" t="s">
        <v>14</v>
      </c>
      <c r="C80" s="259">
        <v>0.34</v>
      </c>
      <c r="D80" s="259">
        <v>0.36</v>
      </c>
      <c r="E80" s="259">
        <v>7.0000000000000007E-2</v>
      </c>
      <c r="F80" s="259">
        <v>0.05</v>
      </c>
      <c r="G80" s="259">
        <v>7.0000000000000007E-2</v>
      </c>
      <c r="H80" s="259">
        <v>0.06</v>
      </c>
      <c r="I80" s="259">
        <v>0.06</v>
      </c>
      <c r="J80" s="6"/>
      <c r="L80" s="6"/>
      <c r="N80" s="6"/>
      <c r="O80" s="20"/>
    </row>
    <row r="81" spans="2:15" s="197" customFormat="1">
      <c r="B81" s="73" t="s">
        <v>21</v>
      </c>
      <c r="C81" s="259">
        <v>0.34</v>
      </c>
      <c r="D81" s="259">
        <v>0.39</v>
      </c>
      <c r="E81" s="259">
        <v>0.09</v>
      </c>
      <c r="F81" s="259">
        <v>0.06</v>
      </c>
      <c r="G81" s="259">
        <v>7.0000000000000007E-2</v>
      </c>
      <c r="H81" s="259">
        <v>0.02</v>
      </c>
      <c r="I81" s="259">
        <v>0.03</v>
      </c>
      <c r="J81" s="6"/>
      <c r="L81" s="6"/>
      <c r="N81" s="6"/>
      <c r="O81" s="20"/>
    </row>
    <row r="82" spans="2:15" s="197" customFormat="1">
      <c r="B82" s="73" t="s">
        <v>16</v>
      </c>
      <c r="C82" s="259">
        <v>0.28000000000000003</v>
      </c>
      <c r="D82" s="259">
        <v>0.43</v>
      </c>
      <c r="E82" s="259">
        <v>0.06</v>
      </c>
      <c r="F82" s="259">
        <v>0.05</v>
      </c>
      <c r="G82" s="259">
        <v>0.12</v>
      </c>
      <c r="H82" s="259">
        <v>0</v>
      </c>
      <c r="I82" s="259">
        <v>0.05</v>
      </c>
      <c r="J82" s="6"/>
      <c r="L82" s="6"/>
      <c r="N82" s="6"/>
      <c r="O82" s="20"/>
    </row>
    <row r="83" spans="2:15" s="197" customFormat="1">
      <c r="B83" s="73" t="s">
        <v>9</v>
      </c>
      <c r="C83" s="259">
        <v>0.3</v>
      </c>
      <c r="D83" s="259">
        <v>0.44</v>
      </c>
      <c r="E83" s="259">
        <v>0.1</v>
      </c>
      <c r="F83" s="259">
        <v>0.06</v>
      </c>
      <c r="G83" s="259">
        <v>0.04</v>
      </c>
      <c r="H83" s="259">
        <v>0.03</v>
      </c>
      <c r="I83" s="259">
        <v>0.04</v>
      </c>
      <c r="J83" s="6"/>
      <c r="L83" s="6"/>
      <c r="N83" s="6"/>
      <c r="O83" s="20"/>
    </row>
    <row r="84" spans="2:15" s="197" customFormat="1">
      <c r="B84" s="73" t="s">
        <v>19</v>
      </c>
      <c r="C84" s="259">
        <v>0.28999999999999998</v>
      </c>
      <c r="D84" s="259">
        <v>0.39</v>
      </c>
      <c r="E84" s="259">
        <v>0.05</v>
      </c>
      <c r="F84" s="259">
        <v>0.05</v>
      </c>
      <c r="G84" s="259">
        <v>0.15</v>
      </c>
      <c r="H84" s="259">
        <v>0.01</v>
      </c>
      <c r="I84" s="259">
        <v>7.0000000000000007E-2</v>
      </c>
      <c r="J84" s="6"/>
      <c r="L84" s="6"/>
      <c r="N84" s="6"/>
      <c r="O84" s="20"/>
    </row>
    <row r="85" spans="2:15" s="197" customFormat="1">
      <c r="B85" s="73" t="s">
        <v>1</v>
      </c>
      <c r="C85" s="259">
        <v>0.38</v>
      </c>
      <c r="D85" s="259">
        <v>0.4</v>
      </c>
      <c r="E85" s="259">
        <v>0.06</v>
      </c>
      <c r="F85" s="259">
        <v>0.03</v>
      </c>
      <c r="G85" s="259">
        <v>0.06</v>
      </c>
      <c r="H85" s="259">
        <v>0.04</v>
      </c>
      <c r="I85" s="259">
        <v>0.04</v>
      </c>
      <c r="J85" s="6"/>
      <c r="L85" s="6"/>
      <c r="N85" s="6"/>
      <c r="O85" s="20"/>
    </row>
    <row r="86" spans="2:15" s="197" customFormat="1">
      <c r="B86" s="73" t="s">
        <v>12</v>
      </c>
      <c r="C86" s="259">
        <v>0.34</v>
      </c>
      <c r="D86" s="259">
        <v>0.36</v>
      </c>
      <c r="E86" s="259">
        <v>0.09</v>
      </c>
      <c r="F86" s="259">
        <v>0.08</v>
      </c>
      <c r="G86" s="259">
        <v>0.09</v>
      </c>
      <c r="H86" s="259">
        <v>0.01</v>
      </c>
      <c r="I86" s="259">
        <v>0.04</v>
      </c>
      <c r="J86" s="6"/>
      <c r="L86" s="6"/>
      <c r="N86" s="6"/>
      <c r="O86" s="20"/>
    </row>
    <row r="87" spans="2:15" s="197" customFormat="1">
      <c r="B87" s="73" t="s">
        <v>8</v>
      </c>
      <c r="C87" s="259">
        <v>0.4</v>
      </c>
      <c r="D87" s="259">
        <v>0.36</v>
      </c>
      <c r="E87" s="259">
        <v>7.0000000000000007E-2</v>
      </c>
      <c r="F87" s="259">
        <v>0.05</v>
      </c>
      <c r="G87" s="259">
        <v>0.08</v>
      </c>
      <c r="H87" s="259">
        <v>0.01</v>
      </c>
      <c r="I87" s="259">
        <v>0.04</v>
      </c>
      <c r="J87" s="6"/>
      <c r="L87" s="6"/>
      <c r="N87" s="6"/>
      <c r="O87" s="20"/>
    </row>
    <row r="88" spans="2:15" s="197" customFormat="1">
      <c r="B88" s="73" t="s">
        <v>7</v>
      </c>
      <c r="C88" s="259">
        <v>0.42</v>
      </c>
      <c r="D88" s="259">
        <v>0.37</v>
      </c>
      <c r="E88" s="259">
        <v>0.06</v>
      </c>
      <c r="F88" s="259">
        <v>0.05</v>
      </c>
      <c r="G88" s="259">
        <v>0.05</v>
      </c>
      <c r="H88" s="259">
        <v>0.01</v>
      </c>
      <c r="I88" s="259">
        <v>0.04</v>
      </c>
      <c r="J88" s="6"/>
      <c r="L88" s="6"/>
      <c r="N88" s="6"/>
      <c r="O88" s="20"/>
    </row>
    <row r="89" spans="2:15" s="197" customFormat="1">
      <c r="B89" s="73" t="s">
        <v>2</v>
      </c>
      <c r="C89" s="259">
        <v>0.46</v>
      </c>
      <c r="D89" s="259">
        <v>0.33</v>
      </c>
      <c r="E89" s="259">
        <v>0.06</v>
      </c>
      <c r="F89" s="259">
        <v>0.06</v>
      </c>
      <c r="G89" s="259">
        <v>0.05</v>
      </c>
      <c r="H89" s="259">
        <v>0.01</v>
      </c>
      <c r="I89" s="259">
        <v>0.04</v>
      </c>
      <c r="J89" s="6"/>
      <c r="L89" s="6"/>
      <c r="N89" s="6"/>
      <c r="O89" s="20"/>
    </row>
    <row r="90" spans="2:15" s="197" customFormat="1">
      <c r="B90" s="83" t="s">
        <v>13</v>
      </c>
      <c r="C90" s="370">
        <v>0.37</v>
      </c>
      <c r="D90" s="370">
        <v>0.43</v>
      </c>
      <c r="E90" s="370">
        <v>0.06</v>
      </c>
      <c r="F90" s="370">
        <v>0.04</v>
      </c>
      <c r="G90" s="370">
        <v>0.04</v>
      </c>
      <c r="H90" s="370">
        <v>0.01</v>
      </c>
      <c r="I90" s="370">
        <v>0.05</v>
      </c>
      <c r="J90" s="6"/>
      <c r="L90" s="6"/>
      <c r="N90" s="6"/>
      <c r="O90" s="20"/>
    </row>
    <row r="91" spans="2:15" s="187" customFormat="1">
      <c r="B91" s="243" t="s">
        <v>20</v>
      </c>
      <c r="C91" s="259">
        <v>0.31</v>
      </c>
      <c r="D91" s="259">
        <v>0.4</v>
      </c>
      <c r="E91" s="259">
        <v>0.05</v>
      </c>
      <c r="F91" s="259">
        <v>7.0000000000000007E-2</v>
      </c>
      <c r="G91" s="259">
        <v>0.12</v>
      </c>
      <c r="H91" s="259">
        <v>0</v>
      </c>
      <c r="I91" s="259">
        <v>0.05</v>
      </c>
      <c r="J91" s="72"/>
      <c r="L91" s="72"/>
      <c r="N91" s="72"/>
      <c r="O91" s="46"/>
    </row>
    <row r="92" spans="2:15" s="197" customFormat="1">
      <c r="B92" s="73" t="s">
        <v>17</v>
      </c>
      <c r="C92" s="259">
        <v>0.31</v>
      </c>
      <c r="D92" s="259">
        <v>0.4</v>
      </c>
      <c r="E92" s="259">
        <v>0.1</v>
      </c>
      <c r="F92" s="259">
        <v>0.05</v>
      </c>
      <c r="G92" s="259">
        <v>7.0000000000000007E-2</v>
      </c>
      <c r="H92" s="259">
        <v>0.02</v>
      </c>
      <c r="I92" s="259">
        <v>0.06</v>
      </c>
      <c r="J92" s="6"/>
      <c r="L92" s="6"/>
      <c r="N92" s="6"/>
      <c r="O92" s="20"/>
    </row>
    <row r="93" spans="2:15" s="197" customFormat="1">
      <c r="B93" s="73" t="s">
        <v>3</v>
      </c>
      <c r="C93" s="259">
        <v>0.47</v>
      </c>
      <c r="D93" s="259">
        <v>0.28999999999999998</v>
      </c>
      <c r="E93" s="259">
        <v>7.0000000000000007E-2</v>
      </c>
      <c r="F93" s="259">
        <v>0.04</v>
      </c>
      <c r="G93" s="259">
        <v>0.09</v>
      </c>
      <c r="H93" s="259">
        <v>0.01</v>
      </c>
      <c r="I93" s="259">
        <v>0.04</v>
      </c>
      <c r="J93" s="6"/>
      <c r="L93" s="6"/>
      <c r="N93" s="6"/>
      <c r="O93" s="20"/>
    </row>
    <row r="94" spans="2:15" s="197" customFormat="1">
      <c r="B94" s="73" t="s">
        <v>4</v>
      </c>
      <c r="C94" s="259">
        <v>0.43</v>
      </c>
      <c r="D94" s="259">
        <v>0.4</v>
      </c>
      <c r="E94" s="259">
        <v>0.05</v>
      </c>
      <c r="F94" s="259">
        <v>0.04</v>
      </c>
      <c r="G94" s="259">
        <v>0.06</v>
      </c>
      <c r="H94" s="259">
        <v>0</v>
      </c>
      <c r="I94" s="259">
        <v>0.02</v>
      </c>
      <c r="J94" s="6"/>
      <c r="L94" s="6"/>
      <c r="N94" s="6"/>
      <c r="O94" s="20"/>
    </row>
    <row r="95" spans="2:15" s="197" customFormat="1">
      <c r="B95" s="73" t="s">
        <v>11</v>
      </c>
      <c r="C95" s="259">
        <v>0.38</v>
      </c>
      <c r="D95" s="259">
        <v>0.36</v>
      </c>
      <c r="E95" s="259">
        <v>0.05</v>
      </c>
      <c r="F95" s="259">
        <v>0.04</v>
      </c>
      <c r="G95" s="259">
        <v>0.12</v>
      </c>
      <c r="H95" s="259">
        <v>0.01</v>
      </c>
      <c r="I95" s="259">
        <v>0.04</v>
      </c>
      <c r="J95" s="6"/>
      <c r="L95" s="6"/>
      <c r="N95" s="6"/>
      <c r="O95" s="20"/>
    </row>
    <row r="96" spans="2:15" s="197" customFormat="1">
      <c r="B96" s="73" t="s">
        <v>10</v>
      </c>
      <c r="C96" s="259">
        <v>0.39</v>
      </c>
      <c r="D96" s="259">
        <v>0.37</v>
      </c>
      <c r="E96" s="259">
        <v>7.0000000000000007E-2</v>
      </c>
      <c r="F96" s="259">
        <v>0.04</v>
      </c>
      <c r="G96" s="259">
        <v>0.05</v>
      </c>
      <c r="H96" s="259">
        <v>0.05</v>
      </c>
      <c r="I96" s="259">
        <v>0.04</v>
      </c>
      <c r="J96" s="6"/>
      <c r="L96" s="6"/>
      <c r="N96" s="6"/>
      <c r="O96" s="20"/>
    </row>
    <row r="97" spans="1:15" s="187" customFormat="1">
      <c r="B97" s="83" t="s">
        <v>13</v>
      </c>
      <c r="C97" s="370">
        <v>0.37</v>
      </c>
      <c r="D97" s="370">
        <v>0.43</v>
      </c>
      <c r="E97" s="370">
        <v>0.06</v>
      </c>
      <c r="F97" s="370">
        <v>0.04</v>
      </c>
      <c r="G97" s="370">
        <v>0.04</v>
      </c>
      <c r="H97" s="370">
        <v>0.01</v>
      </c>
      <c r="I97" s="370">
        <v>0.05</v>
      </c>
      <c r="J97" s="72"/>
      <c r="L97" s="72"/>
      <c r="N97" s="72"/>
      <c r="O97" s="46"/>
    </row>
    <row r="98" spans="1:15" s="187" customFormat="1">
      <c r="B98" s="181"/>
      <c r="C98" s="103"/>
      <c r="D98" s="103"/>
      <c r="E98" s="103"/>
      <c r="F98" s="103"/>
      <c r="G98" s="103"/>
      <c r="H98" s="103"/>
      <c r="I98" s="103"/>
      <c r="J98" s="72"/>
      <c r="K98" s="46"/>
      <c r="L98" s="72"/>
      <c r="M98" s="46"/>
      <c r="N98" s="72"/>
      <c r="O98" s="46"/>
    </row>
    <row r="99" spans="1:15" s="197" customFormat="1" ht="90" customHeight="1">
      <c r="A99" s="547" t="s">
        <v>479</v>
      </c>
      <c r="B99" s="547"/>
      <c r="C99" s="547"/>
      <c r="D99" s="547"/>
      <c r="E99" s="547"/>
      <c r="F99" s="547"/>
      <c r="G99" s="547"/>
      <c r="H99" s="547"/>
      <c r="I99" s="547"/>
      <c r="J99" s="547"/>
    </row>
    <row r="100" spans="1:15" s="197" customFormat="1" ht="25.35" customHeight="1">
      <c r="A100" s="547" t="s">
        <v>480</v>
      </c>
      <c r="B100" s="547"/>
      <c r="C100" s="547"/>
      <c r="D100" s="547"/>
      <c r="E100" s="547"/>
      <c r="F100" s="547"/>
      <c r="G100" s="547"/>
      <c r="H100" s="547"/>
      <c r="I100" s="547"/>
      <c r="J100" s="547"/>
    </row>
    <row r="101" spans="1:15" s="127"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9" workbookViewId="0">
      <selection activeCell="C83" sqref="C83"/>
    </sheetView>
  </sheetViews>
  <sheetFormatPr defaultColWidth="8.7109375" defaultRowHeight="15"/>
  <cols>
    <col min="2" max="2" width="36.28515625" customWidth="1"/>
    <col min="3" max="3" width="10.42578125" customWidth="1"/>
  </cols>
  <sheetData>
    <row r="1" spans="1:10" s="532" customFormat="1">
      <c r="A1" s="546" t="s">
        <v>737</v>
      </c>
      <c r="B1" s="546"/>
      <c r="C1" s="546"/>
      <c r="D1" s="546"/>
      <c r="E1" s="546"/>
      <c r="F1" s="546"/>
      <c r="G1" s="546"/>
      <c r="H1" s="546"/>
      <c r="I1" s="546"/>
    </row>
    <row r="2" spans="1:10" s="532" customFormat="1"/>
    <row r="3" spans="1:10" s="532" customFormat="1" ht="24.75">
      <c r="C3" s="192" t="s">
        <v>708</v>
      </c>
    </row>
    <row r="4" spans="1:10" s="532" customFormat="1">
      <c r="B4" s="531" t="s">
        <v>709</v>
      </c>
      <c r="C4" s="533">
        <v>0</v>
      </c>
    </row>
    <row r="5" spans="1:10" s="532" customFormat="1">
      <c r="B5" s="531" t="s">
        <v>754</v>
      </c>
      <c r="C5" s="533">
        <v>2</v>
      </c>
    </row>
    <row r="6" spans="1:10" s="532" customFormat="1">
      <c r="B6" s="531" t="s">
        <v>753</v>
      </c>
      <c r="C6" s="533">
        <v>1</v>
      </c>
    </row>
    <row r="7" spans="1:10" s="532" customFormat="1">
      <c r="B7" s="531" t="s">
        <v>752</v>
      </c>
      <c r="C7" s="533">
        <v>1</v>
      </c>
    </row>
    <row r="8" spans="1:10" s="532" customFormat="1">
      <c r="B8" s="531" t="s">
        <v>751</v>
      </c>
      <c r="C8" s="533">
        <v>0</v>
      </c>
    </row>
    <row r="9" spans="1:10" s="532" customFormat="1">
      <c r="B9" s="531" t="s">
        <v>750</v>
      </c>
      <c r="C9" s="533">
        <v>1</v>
      </c>
    </row>
    <row r="10" spans="1:10" s="532" customFormat="1">
      <c r="B10" s="531" t="s">
        <v>710</v>
      </c>
      <c r="C10" s="533">
        <v>1</v>
      </c>
    </row>
    <row r="11" spans="1:10" s="532" customFormat="1">
      <c r="B11" s="531" t="s">
        <v>711</v>
      </c>
      <c r="C11" s="533">
        <v>0</v>
      </c>
      <c r="D11" s="68"/>
      <c r="E11" s="68"/>
      <c r="F11" s="68"/>
      <c r="G11" s="68"/>
      <c r="H11" s="68"/>
      <c r="I11" s="68"/>
      <c r="J11" s="68"/>
    </row>
    <row r="12" spans="1:10" s="532" customFormat="1">
      <c r="B12" s="531" t="s">
        <v>712</v>
      </c>
      <c r="C12" s="533">
        <v>2</v>
      </c>
    </row>
    <row r="13" spans="1:10" s="532" customFormat="1">
      <c r="B13" s="531" t="s">
        <v>713</v>
      </c>
      <c r="C13" s="533">
        <v>1</v>
      </c>
    </row>
    <row r="14" spans="1:10" s="532" customFormat="1">
      <c r="B14" s="531" t="s">
        <v>714</v>
      </c>
      <c r="C14" s="533">
        <v>1</v>
      </c>
    </row>
    <row r="15" spans="1:10" s="532" customFormat="1">
      <c r="B15" s="531" t="s">
        <v>715</v>
      </c>
      <c r="C15" s="533">
        <v>1</v>
      </c>
    </row>
    <row r="16" spans="1:10" s="532" customFormat="1">
      <c r="B16" s="531" t="s">
        <v>716</v>
      </c>
      <c r="C16" s="533">
        <v>1</v>
      </c>
    </row>
    <row r="17" spans="2:3" s="532" customFormat="1">
      <c r="B17" s="531" t="s">
        <v>717</v>
      </c>
      <c r="C17" s="533">
        <v>1</v>
      </c>
    </row>
    <row r="18" spans="2:3" s="532" customFormat="1">
      <c r="B18" s="531" t="s">
        <v>718</v>
      </c>
      <c r="C18" s="533">
        <v>3</v>
      </c>
    </row>
    <row r="19" spans="2:3" s="532" customFormat="1">
      <c r="B19" s="531" t="s">
        <v>719</v>
      </c>
      <c r="C19" s="533">
        <v>4</v>
      </c>
    </row>
    <row r="20" spans="2:3" s="532" customFormat="1">
      <c r="B20" s="531" t="s">
        <v>749</v>
      </c>
      <c r="C20" s="533">
        <v>1</v>
      </c>
    </row>
    <row r="21" spans="2:3" s="532" customFormat="1">
      <c r="B21" s="531" t="s">
        <v>720</v>
      </c>
      <c r="C21" s="533">
        <v>2</v>
      </c>
    </row>
    <row r="22" spans="2:3" s="532" customFormat="1">
      <c r="B22" s="531" t="s">
        <v>721</v>
      </c>
      <c r="C22" s="533">
        <v>3</v>
      </c>
    </row>
    <row r="23" spans="2:3" s="532" customFormat="1">
      <c r="B23" s="531" t="s">
        <v>722</v>
      </c>
      <c r="C23" s="533">
        <v>2</v>
      </c>
    </row>
    <row r="24" spans="2:3" s="532" customFormat="1">
      <c r="B24" s="531" t="s">
        <v>723</v>
      </c>
      <c r="C24" s="533">
        <v>2</v>
      </c>
    </row>
    <row r="25" spans="2:3" s="532" customFormat="1">
      <c r="B25" s="531" t="s">
        <v>724</v>
      </c>
      <c r="C25" s="533">
        <v>2</v>
      </c>
    </row>
    <row r="26" spans="2:3" s="532" customFormat="1">
      <c r="B26" s="531" t="s">
        <v>748</v>
      </c>
      <c r="C26" s="533">
        <v>0</v>
      </c>
    </row>
    <row r="27" spans="2:3" s="532" customFormat="1">
      <c r="B27" s="531" t="s">
        <v>725</v>
      </c>
      <c r="C27" s="533">
        <v>1</v>
      </c>
    </row>
    <row r="28" spans="2:3" s="532" customFormat="1">
      <c r="B28" s="531" t="s">
        <v>726</v>
      </c>
      <c r="C28" s="533">
        <v>1</v>
      </c>
    </row>
    <row r="29" spans="2:3" s="532" customFormat="1">
      <c r="B29" s="184" t="s">
        <v>727</v>
      </c>
      <c r="C29" s="183">
        <v>5</v>
      </c>
    </row>
    <row r="30" spans="2:3" s="532" customFormat="1">
      <c r="B30" s="531" t="s">
        <v>728</v>
      </c>
      <c r="C30" s="533">
        <v>2</v>
      </c>
    </row>
    <row r="31" spans="2:3" s="532" customFormat="1">
      <c r="B31" s="531" t="s">
        <v>747</v>
      </c>
      <c r="C31" s="533">
        <v>0</v>
      </c>
    </row>
    <row r="32" spans="2:3" s="532" customFormat="1">
      <c r="B32" s="531" t="s">
        <v>729</v>
      </c>
      <c r="C32" s="533">
        <v>1</v>
      </c>
    </row>
    <row r="33" spans="1:9" s="532" customFormat="1"/>
    <row r="34" spans="1:9" s="532" customFormat="1" ht="15" customHeight="1">
      <c r="A34" s="547" t="s">
        <v>738</v>
      </c>
      <c r="B34" s="547"/>
      <c r="C34" s="547"/>
      <c r="D34" s="547"/>
      <c r="E34" s="547"/>
      <c r="F34" s="547"/>
      <c r="G34" s="547"/>
      <c r="H34" s="547"/>
      <c r="I34" s="547"/>
    </row>
    <row r="35" spans="1:9" s="532" customFormat="1">
      <c r="A35" s="547" t="s">
        <v>730</v>
      </c>
      <c r="B35" s="547"/>
      <c r="C35" s="547"/>
      <c r="D35" s="547"/>
      <c r="E35" s="547"/>
      <c r="F35" s="547"/>
      <c r="G35" s="547"/>
      <c r="H35" s="547"/>
      <c r="I35" s="547"/>
    </row>
    <row r="36" spans="1:9" s="532" customFormat="1">
      <c r="A36" s="530"/>
      <c r="B36" s="530"/>
      <c r="C36" s="530"/>
      <c r="D36" s="530"/>
      <c r="E36" s="530"/>
      <c r="F36" s="530"/>
      <c r="G36" s="530"/>
      <c r="H36" s="530"/>
      <c r="I36" s="530"/>
    </row>
    <row r="37" spans="1:9" s="178" customFormat="1">
      <c r="A37" s="546" t="s">
        <v>481</v>
      </c>
      <c r="B37" s="546"/>
      <c r="C37" s="546"/>
      <c r="D37" s="546"/>
      <c r="E37" s="546"/>
      <c r="F37" s="546"/>
      <c r="G37" s="546"/>
      <c r="H37" s="546"/>
      <c r="I37" s="546"/>
    </row>
    <row r="38" spans="1:9" s="197" customFormat="1"/>
    <row r="39" spans="1:9" s="197" customFormat="1" ht="38.25">
      <c r="B39" s="222"/>
      <c r="C39" s="18" t="s">
        <v>117</v>
      </c>
      <c r="D39" s="18" t="s">
        <v>118</v>
      </c>
      <c r="E39" s="18" t="s">
        <v>41</v>
      </c>
      <c r="F39" s="18" t="s">
        <v>482</v>
      </c>
    </row>
    <row r="40" spans="1:9" s="197" customFormat="1">
      <c r="B40" s="307" t="s">
        <v>5</v>
      </c>
      <c r="C40" s="121">
        <v>9.0999999999999998E-2</v>
      </c>
      <c r="D40" s="125">
        <v>662</v>
      </c>
      <c r="E40" s="124"/>
      <c r="F40" s="133">
        <v>0.128</v>
      </c>
    </row>
    <row r="41" spans="1:9" s="197" customFormat="1">
      <c r="B41" s="307" t="s">
        <v>1</v>
      </c>
      <c r="C41" s="121">
        <v>9.8000000000000004E-2</v>
      </c>
      <c r="D41" s="125">
        <v>215</v>
      </c>
      <c r="E41" s="189"/>
      <c r="F41" s="133">
        <v>0.128</v>
      </c>
      <c r="H41" s="135"/>
    </row>
    <row r="42" spans="1:9" s="197" customFormat="1">
      <c r="B42" s="307" t="s">
        <v>11</v>
      </c>
      <c r="C42" s="121">
        <v>0.10199999999999999</v>
      </c>
      <c r="D42" s="125">
        <v>647</v>
      </c>
      <c r="E42" s="189"/>
      <c r="F42" s="133">
        <v>0.128</v>
      </c>
      <c r="H42" s="135"/>
    </row>
    <row r="43" spans="1:9" s="197" customFormat="1">
      <c r="B43" s="307" t="s">
        <v>9</v>
      </c>
      <c r="C43" s="133">
        <v>0.106</v>
      </c>
      <c r="D43" s="125">
        <v>419</v>
      </c>
      <c r="E43" s="418"/>
      <c r="F43" s="133">
        <v>0.128</v>
      </c>
      <c r="H43" s="135"/>
    </row>
    <row r="44" spans="1:9" s="197" customFormat="1">
      <c r="B44" s="307" t="s">
        <v>2</v>
      </c>
      <c r="C44" s="121">
        <v>0.107</v>
      </c>
      <c r="D44" s="125">
        <v>609</v>
      </c>
      <c r="E44" s="189"/>
      <c r="F44" s="133">
        <v>0.128</v>
      </c>
      <c r="H44" s="135"/>
    </row>
    <row r="45" spans="1:9" s="197" customFormat="1">
      <c r="B45" s="307" t="s">
        <v>12</v>
      </c>
      <c r="C45" s="121">
        <v>0.112</v>
      </c>
      <c r="D45" s="125">
        <v>511</v>
      </c>
      <c r="E45" s="189"/>
      <c r="F45" s="133">
        <v>0.128</v>
      </c>
      <c r="H45" s="135"/>
    </row>
    <row r="46" spans="1:9" s="197" customFormat="1">
      <c r="B46" s="497" t="s">
        <v>13</v>
      </c>
      <c r="D46" s="499">
        <v>773</v>
      </c>
      <c r="E46" s="498">
        <v>0.112</v>
      </c>
      <c r="F46" s="133">
        <v>0.128</v>
      </c>
      <c r="H46" s="135"/>
    </row>
    <row r="47" spans="1:9" s="197" customFormat="1">
      <c r="B47" s="307" t="s">
        <v>4</v>
      </c>
      <c r="C47" s="121">
        <v>0.123</v>
      </c>
      <c r="D47" s="125">
        <v>211</v>
      </c>
      <c r="E47" s="189"/>
      <c r="F47" s="133">
        <v>0.128</v>
      </c>
      <c r="H47" s="135"/>
    </row>
    <row r="48" spans="1:9" s="197" customFormat="1">
      <c r="B48" s="307" t="s">
        <v>16</v>
      </c>
      <c r="C48" s="121">
        <v>0.125</v>
      </c>
      <c r="D48" s="125">
        <v>932</v>
      </c>
      <c r="E48" s="189"/>
      <c r="F48" s="133">
        <v>0.128</v>
      </c>
      <c r="H48" s="135"/>
    </row>
    <row r="49" spans="1:9" s="187" customFormat="1">
      <c r="B49" s="307" t="s">
        <v>19</v>
      </c>
      <c r="C49" s="121">
        <v>0.127</v>
      </c>
      <c r="D49" s="125">
        <v>544</v>
      </c>
      <c r="E49" s="189"/>
      <c r="F49" s="133">
        <v>0.128</v>
      </c>
      <c r="H49" s="140"/>
    </row>
    <row r="50" spans="1:9" s="197" customFormat="1">
      <c r="B50" s="307" t="s">
        <v>6</v>
      </c>
      <c r="C50" s="121">
        <v>0.13300000000000001</v>
      </c>
      <c r="D50" s="125">
        <v>981</v>
      </c>
      <c r="E50" s="189"/>
      <c r="F50" s="133">
        <v>0.128</v>
      </c>
      <c r="H50" s="135"/>
    </row>
    <row r="51" spans="1:9" s="197" customFormat="1">
      <c r="B51" s="307" t="s">
        <v>8</v>
      </c>
      <c r="C51" s="121">
        <v>0.13600000000000001</v>
      </c>
      <c r="D51" s="125">
        <v>894</v>
      </c>
      <c r="E51" s="189"/>
      <c r="F51" s="133">
        <v>0.128</v>
      </c>
      <c r="H51" s="135"/>
    </row>
    <row r="52" spans="1:9" s="197" customFormat="1">
      <c r="B52" s="307" t="s">
        <v>3</v>
      </c>
      <c r="C52" s="121">
        <v>0.14099999999999999</v>
      </c>
      <c r="D52" s="125">
        <v>434</v>
      </c>
      <c r="E52" s="189"/>
      <c r="F52" s="133">
        <v>0.128</v>
      </c>
      <c r="H52" s="135"/>
    </row>
    <row r="53" spans="1:9" s="197" customFormat="1">
      <c r="B53" s="307" t="s">
        <v>15</v>
      </c>
      <c r="C53" s="419">
        <v>0.14499999999999999</v>
      </c>
      <c r="D53" s="125">
        <v>662</v>
      </c>
      <c r="E53" s="133"/>
      <c r="F53" s="133">
        <v>0.128</v>
      </c>
      <c r="H53" s="135"/>
    </row>
    <row r="54" spans="1:9" s="197" customFormat="1">
      <c r="B54" s="307" t="s">
        <v>20</v>
      </c>
      <c r="C54" s="121">
        <v>0.15</v>
      </c>
      <c r="D54" s="125">
        <v>522</v>
      </c>
      <c r="E54" s="147"/>
      <c r="F54" s="133">
        <v>0.128</v>
      </c>
      <c r="H54" s="135"/>
    </row>
    <row r="55" spans="1:9" s="197" customFormat="1">
      <c r="B55" s="307" t="s">
        <v>21</v>
      </c>
      <c r="C55" s="121">
        <v>0.151</v>
      </c>
      <c r="D55" s="125">
        <v>195</v>
      </c>
      <c r="E55" s="189"/>
      <c r="F55" s="133">
        <v>0.128</v>
      </c>
      <c r="H55" s="135"/>
    </row>
    <row r="56" spans="1:9" s="197" customFormat="1">
      <c r="B56" s="307" t="s">
        <v>18</v>
      </c>
      <c r="C56" s="121">
        <v>0.153</v>
      </c>
      <c r="D56" s="125">
        <v>378</v>
      </c>
      <c r="F56" s="133">
        <v>0.128</v>
      </c>
      <c r="H56" s="135"/>
    </row>
    <row r="57" spans="1:9" s="197" customFormat="1">
      <c r="B57" s="307" t="s">
        <v>7</v>
      </c>
      <c r="C57" s="121">
        <v>0.153</v>
      </c>
      <c r="D57" s="125">
        <v>779</v>
      </c>
      <c r="E57" s="189"/>
      <c r="F57" s="133">
        <v>0.128</v>
      </c>
      <c r="H57" s="135"/>
    </row>
    <row r="58" spans="1:9" s="197" customFormat="1">
      <c r="B58" s="307" t="s">
        <v>14</v>
      </c>
      <c r="C58" s="121">
        <v>0.187</v>
      </c>
      <c r="D58" s="125">
        <v>162</v>
      </c>
      <c r="E58" s="189"/>
      <c r="F58" s="133">
        <v>0.128</v>
      </c>
      <c r="H58" s="135"/>
    </row>
    <row r="59" spans="1:9" s="197" customFormat="1">
      <c r="B59" s="307" t="s">
        <v>10</v>
      </c>
      <c r="C59" s="121">
        <v>0.19</v>
      </c>
      <c r="D59" s="125">
        <v>156</v>
      </c>
      <c r="E59" s="189"/>
      <c r="F59" s="133">
        <v>0.128</v>
      </c>
      <c r="H59" s="135"/>
    </row>
    <row r="60" spans="1:9" s="197" customFormat="1">
      <c r="B60" s="307" t="s">
        <v>17</v>
      </c>
      <c r="C60" s="121">
        <v>0.20499999999999999</v>
      </c>
      <c r="D60" s="125">
        <v>77</v>
      </c>
      <c r="E60" s="189"/>
      <c r="F60" s="133">
        <v>0.128</v>
      </c>
      <c r="H60" s="135"/>
    </row>
    <row r="61" spans="1:9" s="197" customFormat="1"/>
    <row r="62" spans="1:9" s="197" customFormat="1" ht="25.35" customHeight="1">
      <c r="A62" s="547" t="s">
        <v>119</v>
      </c>
      <c r="B62" s="547"/>
      <c r="C62" s="547"/>
      <c r="D62" s="547"/>
      <c r="E62" s="547"/>
      <c r="F62" s="547"/>
      <c r="G62" s="547"/>
      <c r="H62" s="547"/>
      <c r="I62" s="547"/>
    </row>
    <row r="63" spans="1:9" s="197" customFormat="1" ht="95.1" customHeight="1">
      <c r="A63" s="547" t="s">
        <v>229</v>
      </c>
      <c r="B63" s="547"/>
      <c r="C63" s="547"/>
      <c r="D63" s="547"/>
      <c r="E63" s="547"/>
      <c r="F63" s="547"/>
      <c r="G63" s="547"/>
      <c r="H63" s="547"/>
      <c r="I63" s="547"/>
    </row>
    <row r="64" spans="1:9" s="141" customFormat="1">
      <c r="A64" s="143"/>
      <c r="B64" s="143"/>
      <c r="C64" s="143"/>
      <c r="D64" s="143"/>
      <c r="E64" s="143"/>
      <c r="F64" s="143"/>
      <c r="G64" s="143"/>
      <c r="H64" s="143"/>
      <c r="I64" s="143"/>
    </row>
    <row r="65" spans="1:9" s="178" customFormat="1">
      <c r="A65" s="546" t="s">
        <v>211</v>
      </c>
      <c r="B65" s="546"/>
      <c r="C65" s="546"/>
      <c r="D65" s="546"/>
      <c r="E65" s="546"/>
      <c r="F65" s="546"/>
      <c r="G65" s="546"/>
      <c r="H65" s="546"/>
      <c r="I65" s="546"/>
    </row>
    <row r="66" spans="1:9" s="197" customFormat="1"/>
    <row r="67" spans="1:9" s="197" customFormat="1">
      <c r="B67" s="222"/>
      <c r="C67" s="18" t="s">
        <v>117</v>
      </c>
      <c r="D67" s="18" t="s">
        <v>118</v>
      </c>
      <c r="E67" s="192"/>
      <c r="F67" s="192"/>
    </row>
    <row r="68" spans="1:9" s="197" customFormat="1">
      <c r="B68" s="190">
        <v>2015</v>
      </c>
      <c r="C68" s="155">
        <v>0.122</v>
      </c>
      <c r="D68" s="180">
        <v>517</v>
      </c>
      <c r="E68" s="189"/>
      <c r="F68" s="190"/>
    </row>
    <row r="69" spans="1:9" s="197" customFormat="1">
      <c r="B69" s="190">
        <v>2016</v>
      </c>
      <c r="C69" s="155">
        <v>0.154</v>
      </c>
      <c r="D69" s="180">
        <v>290</v>
      </c>
      <c r="E69" s="189"/>
      <c r="F69" s="190"/>
    </row>
    <row r="70" spans="1:9" s="197" customFormat="1">
      <c r="B70" s="190">
        <v>2017</v>
      </c>
      <c r="C70" s="155">
        <v>0.13500000000000001</v>
      </c>
      <c r="D70" s="180">
        <v>572</v>
      </c>
      <c r="E70" s="189"/>
      <c r="F70" s="190"/>
    </row>
    <row r="71" spans="1:9" s="197" customFormat="1">
      <c r="B71" s="190">
        <v>2018</v>
      </c>
      <c r="C71" s="155">
        <v>0.13900000000000001</v>
      </c>
      <c r="D71" s="180">
        <v>153</v>
      </c>
      <c r="E71" s="189"/>
      <c r="F71" s="190"/>
    </row>
    <row r="72" spans="1:9" s="197" customFormat="1">
      <c r="B72" s="190">
        <v>2020</v>
      </c>
      <c r="C72" s="155">
        <v>0.112</v>
      </c>
      <c r="D72" s="180">
        <v>773</v>
      </c>
      <c r="E72" s="189"/>
      <c r="F72" s="190"/>
    </row>
    <row r="73" spans="1:9" s="197" customFormat="1"/>
    <row r="74" spans="1:9" s="197" customFormat="1" ht="23.25" customHeight="1">
      <c r="A74" s="547" t="s">
        <v>119</v>
      </c>
      <c r="B74" s="547"/>
      <c r="C74" s="547"/>
      <c r="D74" s="547"/>
      <c r="E74" s="547"/>
      <c r="F74" s="547"/>
      <c r="G74" s="547"/>
      <c r="H74" s="547"/>
      <c r="I74" s="547"/>
    </row>
    <row r="75" spans="1:9" s="197" customFormat="1" ht="22.5" customHeight="1">
      <c r="A75" s="547" t="s">
        <v>229</v>
      </c>
      <c r="B75" s="547"/>
      <c r="C75" s="547"/>
      <c r="D75" s="547"/>
      <c r="E75" s="547"/>
      <c r="F75" s="547"/>
      <c r="G75" s="547"/>
      <c r="H75" s="547"/>
      <c r="I75" s="547"/>
    </row>
    <row r="76" spans="1:9" s="197" customFormat="1">
      <c r="A76" s="222" t="s">
        <v>483</v>
      </c>
    </row>
    <row r="77" spans="1:9" s="197" customFormat="1">
      <c r="A77" s="222"/>
    </row>
    <row r="78" spans="1:9" s="178" customFormat="1">
      <c r="A78" s="546" t="s">
        <v>484</v>
      </c>
      <c r="B78" s="546"/>
      <c r="C78" s="546"/>
      <c r="D78" s="546"/>
      <c r="E78" s="546"/>
      <c r="F78" s="546"/>
      <c r="G78" s="546"/>
      <c r="H78" s="546"/>
      <c r="I78" s="546"/>
    </row>
    <row r="79" spans="1:9" s="197" customFormat="1"/>
    <row r="80" spans="1:9" s="197" customFormat="1">
      <c r="B80" s="21" t="s">
        <v>120</v>
      </c>
      <c r="C80" s="99" t="s">
        <v>117</v>
      </c>
      <c r="D80" s="192"/>
      <c r="E80" s="192"/>
      <c r="F80" s="192"/>
      <c r="G80" s="192"/>
    </row>
    <row r="81" spans="1:129" s="197" customFormat="1">
      <c r="B81" s="222" t="s">
        <v>127</v>
      </c>
      <c r="C81" s="420">
        <v>0.104</v>
      </c>
      <c r="D81" s="189"/>
      <c r="E81" s="189"/>
      <c r="F81" s="190"/>
      <c r="G81" s="190"/>
    </row>
    <row r="82" spans="1:129" s="197" customFormat="1">
      <c r="B82" s="222" t="s">
        <v>126</v>
      </c>
      <c r="C82" s="180" t="s">
        <v>110</v>
      </c>
      <c r="D82" s="189"/>
      <c r="E82" s="189"/>
      <c r="F82" s="190"/>
      <c r="G82" s="190"/>
    </row>
    <row r="83" spans="1:129" s="197" customFormat="1">
      <c r="B83" s="222" t="s">
        <v>121</v>
      </c>
      <c r="C83" s="420">
        <v>7.9000000000000001E-2</v>
      </c>
      <c r="D83" s="189"/>
      <c r="E83" s="189"/>
      <c r="F83" s="190"/>
      <c r="G83" s="190"/>
    </row>
    <row r="84" spans="1:129" s="197" customFormat="1">
      <c r="B84" s="222" t="s">
        <v>131</v>
      </c>
      <c r="C84" s="155" t="s">
        <v>110</v>
      </c>
      <c r="D84" s="189"/>
      <c r="E84" s="189"/>
      <c r="F84" s="190"/>
      <c r="G84" s="190"/>
    </row>
    <row r="85" spans="1:129" s="197" customFormat="1">
      <c r="B85" s="222" t="s">
        <v>130</v>
      </c>
      <c r="C85" s="180" t="s">
        <v>110</v>
      </c>
      <c r="D85" s="189"/>
      <c r="E85" s="189"/>
      <c r="F85" s="190"/>
      <c r="G85" s="190"/>
    </row>
    <row r="86" spans="1:129" s="197" customFormat="1">
      <c r="B86" s="222"/>
      <c r="C86" s="189"/>
      <c r="D86" s="189"/>
      <c r="E86" s="189"/>
      <c r="F86" s="190"/>
      <c r="G86" s="190"/>
    </row>
    <row r="87" spans="1:129" s="197" customFormat="1" ht="27" customHeight="1">
      <c r="A87" s="547" t="s">
        <v>119</v>
      </c>
      <c r="B87" s="547"/>
      <c r="C87" s="547"/>
      <c r="D87" s="547"/>
      <c r="E87" s="547"/>
      <c r="F87" s="547"/>
      <c r="G87" s="547"/>
      <c r="H87" s="547"/>
      <c r="I87" s="547"/>
    </row>
    <row r="88" spans="1:129" s="197" customFormat="1" ht="36" customHeight="1">
      <c r="A88" s="547" t="s">
        <v>229</v>
      </c>
      <c r="B88" s="547"/>
      <c r="C88" s="547"/>
      <c r="D88" s="547"/>
      <c r="E88" s="547"/>
      <c r="F88" s="547"/>
      <c r="G88" s="547"/>
      <c r="H88" s="547"/>
      <c r="I88" s="547"/>
    </row>
    <row r="89" spans="1:129" s="141" customFormat="1">
      <c r="A89" s="202"/>
      <c r="B89" s="142"/>
      <c r="C89" s="139"/>
      <c r="D89" s="139"/>
      <c r="E89" s="139"/>
      <c r="F89" s="132"/>
      <c r="G89" s="132"/>
    </row>
    <row r="90" spans="1:129" s="197" customFormat="1">
      <c r="A90" s="546" t="s">
        <v>485</v>
      </c>
      <c r="B90" s="546"/>
      <c r="C90" s="546"/>
      <c r="D90" s="546"/>
      <c r="E90" s="546"/>
      <c r="F90" s="546"/>
      <c r="G90" s="546"/>
      <c r="H90" s="546"/>
      <c r="I90" s="546"/>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178"/>
      <c r="BP90" s="178"/>
      <c r="BQ90" s="178"/>
      <c r="BR90" s="178"/>
      <c r="BS90" s="178"/>
      <c r="BT90" s="178"/>
      <c r="BU90" s="178"/>
      <c r="BV90" s="178"/>
      <c r="BW90" s="178"/>
      <c r="BX90" s="178"/>
      <c r="BY90" s="178"/>
      <c r="BZ90" s="178"/>
      <c r="CA90" s="178"/>
      <c r="CB90" s="178"/>
      <c r="CC90" s="178"/>
      <c r="CD90" s="178"/>
      <c r="CE90" s="178"/>
      <c r="CF90" s="178"/>
      <c r="CG90" s="178"/>
      <c r="CH90" s="178"/>
      <c r="CI90" s="178"/>
      <c r="CJ90" s="178"/>
      <c r="CK90" s="178"/>
      <c r="CL90" s="178"/>
      <c r="CM90" s="178"/>
      <c r="CN90" s="178"/>
      <c r="CO90" s="178"/>
      <c r="CP90" s="178"/>
      <c r="CQ90" s="178"/>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178"/>
      <c r="DU90" s="178"/>
      <c r="DV90" s="178"/>
      <c r="DW90" s="178"/>
      <c r="DX90" s="178"/>
      <c r="DY90" s="178"/>
    </row>
    <row r="91" spans="1:129" s="197" customFormat="1">
      <c r="B91" s="222"/>
      <c r="C91" s="189"/>
      <c r="D91" s="189"/>
      <c r="E91" s="189"/>
      <c r="F91" s="190"/>
      <c r="G91" s="190"/>
    </row>
    <row r="92" spans="1:129" s="197" customFormat="1">
      <c r="B92" s="191" t="s">
        <v>122</v>
      </c>
      <c r="C92" s="192" t="s">
        <v>117</v>
      </c>
      <c r="D92" s="192"/>
      <c r="E92" s="192"/>
      <c r="F92" s="192"/>
      <c r="G92" s="192"/>
    </row>
    <row r="93" spans="1:129" s="197" customFormat="1">
      <c r="B93" s="222" t="s">
        <v>486</v>
      </c>
      <c r="C93" s="189">
        <v>8.2000000000000003E-2</v>
      </c>
      <c r="D93" s="189"/>
      <c r="E93" s="189"/>
      <c r="F93" s="190"/>
      <c r="G93" s="190"/>
    </row>
    <row r="94" spans="1:129" s="197" customFormat="1">
      <c r="B94" s="222" t="s">
        <v>487</v>
      </c>
      <c r="C94" s="189">
        <v>0.14899999999999999</v>
      </c>
      <c r="D94" s="189"/>
      <c r="E94" s="189"/>
      <c r="F94" s="190"/>
      <c r="G94" s="190"/>
    </row>
    <row r="95" spans="1:129" s="197" customFormat="1"/>
    <row r="96" spans="1:129" s="197" customFormat="1" ht="25.35" customHeight="1">
      <c r="A96" s="547" t="s">
        <v>119</v>
      </c>
      <c r="B96" s="547"/>
      <c r="C96" s="547"/>
      <c r="D96" s="547"/>
      <c r="E96" s="547"/>
      <c r="F96" s="547"/>
      <c r="G96" s="547"/>
      <c r="H96" s="547"/>
      <c r="I96" s="547"/>
    </row>
    <row r="97" spans="1:9" s="197" customFormat="1" ht="95.1" customHeight="1">
      <c r="A97" s="547" t="s">
        <v>229</v>
      </c>
      <c r="B97" s="547"/>
      <c r="C97" s="547"/>
      <c r="D97" s="547"/>
      <c r="E97" s="547"/>
      <c r="F97" s="547"/>
      <c r="G97" s="547"/>
      <c r="H97" s="547"/>
      <c r="I97" s="547"/>
    </row>
    <row r="98" spans="1:9" s="141" customFormat="1"/>
    <row r="99" spans="1:9" s="178" customFormat="1">
      <c r="A99" s="546" t="s">
        <v>488</v>
      </c>
      <c r="B99" s="546"/>
      <c r="C99" s="546"/>
      <c r="D99" s="546"/>
      <c r="E99" s="546"/>
      <c r="F99" s="546"/>
      <c r="G99" s="546"/>
      <c r="H99" s="546"/>
      <c r="I99" s="546"/>
    </row>
    <row r="100" spans="1:9" s="197" customFormat="1"/>
    <row r="101" spans="1:9" s="197" customFormat="1" ht="38.25">
      <c r="B101" s="222"/>
      <c r="C101" s="18" t="s">
        <v>117</v>
      </c>
      <c r="D101" s="18" t="s">
        <v>118</v>
      </c>
      <c r="E101" s="18" t="s">
        <v>41</v>
      </c>
      <c r="F101" s="18" t="s">
        <v>489</v>
      </c>
    </row>
    <row r="102" spans="1:9" s="197" customFormat="1">
      <c r="B102" s="307" t="s">
        <v>8</v>
      </c>
      <c r="C102" s="133">
        <v>0.11899999999999999</v>
      </c>
      <c r="D102" s="125">
        <v>906</v>
      </c>
      <c r="E102" s="418"/>
      <c r="F102" s="133">
        <v>0.158</v>
      </c>
    </row>
    <row r="103" spans="1:9" s="197" customFormat="1">
      <c r="B103" s="307" t="s">
        <v>11</v>
      </c>
      <c r="C103" s="121">
        <v>0.126</v>
      </c>
      <c r="D103" s="125">
        <v>661</v>
      </c>
      <c r="E103" s="189"/>
      <c r="F103" s="133">
        <v>0.158</v>
      </c>
    </row>
    <row r="104" spans="1:9" s="197" customFormat="1">
      <c r="B104" s="307" t="s">
        <v>2</v>
      </c>
      <c r="C104" s="121">
        <v>0.13900000000000001</v>
      </c>
      <c r="D104" s="125">
        <v>613</v>
      </c>
      <c r="E104" s="189"/>
      <c r="F104" s="133">
        <v>0.158</v>
      </c>
    </row>
    <row r="105" spans="1:9" s="197" customFormat="1">
      <c r="B105" s="307" t="s">
        <v>6</v>
      </c>
      <c r="C105" s="121">
        <v>0.14599999999999999</v>
      </c>
      <c r="D105" s="125">
        <v>994</v>
      </c>
      <c r="E105" s="189"/>
      <c r="F105" s="133">
        <v>0.158</v>
      </c>
    </row>
    <row r="106" spans="1:9" s="197" customFormat="1">
      <c r="B106" s="307" t="s">
        <v>9</v>
      </c>
      <c r="C106" s="121">
        <v>0.14599999999999999</v>
      </c>
      <c r="D106" s="125">
        <v>421</v>
      </c>
      <c r="E106" s="124"/>
      <c r="F106" s="133">
        <v>0.158</v>
      </c>
    </row>
    <row r="107" spans="1:9" s="197" customFormat="1">
      <c r="B107" s="307" t="s">
        <v>10</v>
      </c>
      <c r="C107" s="121">
        <v>0.14599999999999999</v>
      </c>
      <c r="D107" s="125">
        <v>156</v>
      </c>
      <c r="E107" s="189"/>
      <c r="F107" s="133">
        <v>0.158</v>
      </c>
    </row>
    <row r="108" spans="1:9" s="197" customFormat="1">
      <c r="B108" s="307" t="s">
        <v>19</v>
      </c>
      <c r="C108" s="121">
        <v>0.14799999999999999</v>
      </c>
      <c r="D108" s="125">
        <v>550</v>
      </c>
      <c r="E108" s="189"/>
      <c r="F108" s="133">
        <v>0.158</v>
      </c>
    </row>
    <row r="109" spans="1:9" s="197" customFormat="1">
      <c r="B109" s="497" t="s">
        <v>13</v>
      </c>
      <c r="D109" s="499">
        <v>783</v>
      </c>
      <c r="E109" s="498">
        <v>0.14899999999999999</v>
      </c>
      <c r="F109" s="133">
        <v>0.158</v>
      </c>
    </row>
    <row r="110" spans="1:9" s="197" customFormat="1">
      <c r="B110" s="307" t="s">
        <v>12</v>
      </c>
      <c r="C110" s="121">
        <v>0.157</v>
      </c>
      <c r="D110" s="125">
        <v>518</v>
      </c>
      <c r="E110" s="189"/>
      <c r="F110" s="133">
        <v>0.158</v>
      </c>
    </row>
    <row r="111" spans="1:9" s="197" customFormat="1">
      <c r="B111" s="307" t="s">
        <v>16</v>
      </c>
      <c r="C111" s="121">
        <v>0.16</v>
      </c>
      <c r="D111" s="125">
        <v>947</v>
      </c>
      <c r="E111" s="189"/>
      <c r="F111" s="133">
        <v>0.158</v>
      </c>
    </row>
    <row r="112" spans="1:9" s="187" customFormat="1">
      <c r="B112" s="307" t="s">
        <v>3</v>
      </c>
      <c r="C112" s="121">
        <v>0.16500000000000001</v>
      </c>
      <c r="D112" s="125">
        <v>441</v>
      </c>
      <c r="E112" s="189"/>
      <c r="F112" s="133">
        <v>0.158</v>
      </c>
    </row>
    <row r="113" spans="1:9" s="197" customFormat="1">
      <c r="B113" s="307" t="s">
        <v>20</v>
      </c>
      <c r="C113" s="121">
        <v>0.16700000000000001</v>
      </c>
      <c r="D113" s="125">
        <v>534</v>
      </c>
      <c r="F113" s="133">
        <v>0.158</v>
      </c>
    </row>
    <row r="114" spans="1:9" s="197" customFormat="1">
      <c r="B114" s="307" t="s">
        <v>18</v>
      </c>
      <c r="C114" s="454">
        <v>0.17299999999999999</v>
      </c>
      <c r="D114" s="125">
        <v>382</v>
      </c>
      <c r="E114" s="147"/>
      <c r="F114" s="133">
        <v>0.158</v>
      </c>
    </row>
    <row r="115" spans="1:9" s="197" customFormat="1">
      <c r="B115" s="307" t="s">
        <v>14</v>
      </c>
      <c r="C115" s="121">
        <v>0.17299999999999999</v>
      </c>
      <c r="D115" s="125">
        <v>162</v>
      </c>
      <c r="E115" s="189"/>
      <c r="F115" s="133">
        <v>0.158</v>
      </c>
    </row>
    <row r="116" spans="1:9" s="197" customFormat="1">
      <c r="B116" s="307" t="s">
        <v>5</v>
      </c>
      <c r="C116" s="121">
        <v>0.17899999999999999</v>
      </c>
      <c r="D116" s="125">
        <v>667</v>
      </c>
      <c r="E116" s="189"/>
      <c r="F116" s="133">
        <v>0.158</v>
      </c>
    </row>
    <row r="117" spans="1:9" s="197" customFormat="1">
      <c r="B117" s="307" t="s">
        <v>1</v>
      </c>
      <c r="C117" s="121">
        <v>0.184</v>
      </c>
      <c r="D117" s="125">
        <v>217</v>
      </c>
      <c r="E117" s="124"/>
      <c r="F117" s="133">
        <v>0.158</v>
      </c>
    </row>
    <row r="118" spans="1:9" s="197" customFormat="1">
      <c r="B118" s="307" t="s">
        <v>7</v>
      </c>
      <c r="C118" s="121">
        <v>0.186</v>
      </c>
      <c r="D118" s="125">
        <v>789</v>
      </c>
      <c r="E118" s="189"/>
      <c r="F118" s="133">
        <v>0.158</v>
      </c>
    </row>
    <row r="119" spans="1:9" s="197" customFormat="1">
      <c r="B119" s="307" t="s">
        <v>4</v>
      </c>
      <c r="C119" s="121">
        <v>0.187</v>
      </c>
      <c r="D119" s="125">
        <v>215</v>
      </c>
      <c r="E119" s="189"/>
      <c r="F119" s="133">
        <v>0.158</v>
      </c>
    </row>
    <row r="120" spans="1:9" s="197" customFormat="1">
      <c r="B120" s="307" t="s">
        <v>17</v>
      </c>
      <c r="C120" s="121">
        <v>0.20399999999999999</v>
      </c>
      <c r="D120" s="125">
        <v>78</v>
      </c>
      <c r="E120" s="189"/>
      <c r="F120" s="133">
        <v>0.158</v>
      </c>
    </row>
    <row r="121" spans="1:9" s="197" customFormat="1">
      <c r="B121" s="307" t="s">
        <v>15</v>
      </c>
      <c r="C121" s="121">
        <v>0.21199999999999999</v>
      </c>
      <c r="D121" s="125">
        <v>666</v>
      </c>
      <c r="E121" s="189"/>
      <c r="F121" s="133">
        <v>0.158</v>
      </c>
    </row>
    <row r="122" spans="1:9" s="197" customFormat="1">
      <c r="B122" s="307" t="s">
        <v>21</v>
      </c>
      <c r="C122" s="121">
        <v>0.246</v>
      </c>
      <c r="D122" s="125">
        <v>199</v>
      </c>
      <c r="E122" s="189"/>
      <c r="F122" s="133">
        <v>0.158</v>
      </c>
    </row>
    <row r="123" spans="1:9" s="197" customFormat="1">
      <c r="B123" s="22"/>
      <c r="C123" s="137"/>
      <c r="D123" s="137"/>
      <c r="E123" s="137"/>
      <c r="F123" s="135"/>
      <c r="G123" s="135"/>
    </row>
    <row r="124" spans="1:9" s="197" customFormat="1" ht="25.35" customHeight="1">
      <c r="A124" s="547" t="s">
        <v>123</v>
      </c>
      <c r="B124" s="547"/>
      <c r="C124" s="547"/>
      <c r="D124" s="547"/>
      <c r="E124" s="547"/>
      <c r="F124" s="547"/>
      <c r="G124" s="547"/>
      <c r="H124" s="547"/>
      <c r="I124" s="547"/>
    </row>
    <row r="125" spans="1:9" s="197" customFormat="1" ht="86.25" customHeight="1">
      <c r="A125" s="547" t="s">
        <v>490</v>
      </c>
      <c r="B125" s="547"/>
      <c r="C125" s="547"/>
      <c r="D125" s="547"/>
      <c r="E125" s="547"/>
      <c r="F125" s="547"/>
      <c r="G125" s="547"/>
      <c r="H125" s="547"/>
      <c r="I125" s="547"/>
    </row>
    <row r="126" spans="1:9" s="141" customFormat="1"/>
    <row r="127" spans="1:9" s="178" customFormat="1">
      <c r="A127" s="546" t="s">
        <v>212</v>
      </c>
      <c r="B127" s="546"/>
      <c r="C127" s="546"/>
      <c r="D127" s="546"/>
      <c r="E127" s="546"/>
      <c r="F127" s="546"/>
      <c r="G127" s="546"/>
      <c r="H127" s="546"/>
      <c r="I127" s="546"/>
    </row>
    <row r="128" spans="1:9" s="197" customFormat="1"/>
    <row r="129" spans="1:9" s="197" customFormat="1">
      <c r="C129" s="198" t="s">
        <v>117</v>
      </c>
      <c r="D129" s="198" t="s">
        <v>118</v>
      </c>
      <c r="E129" s="192"/>
      <c r="F129" s="192"/>
    </row>
    <row r="130" spans="1:9" s="197" customFormat="1">
      <c r="B130" s="190">
        <v>2015</v>
      </c>
      <c r="C130" s="418">
        <v>0.13500000000000001</v>
      </c>
      <c r="D130" s="125">
        <v>525</v>
      </c>
      <c r="E130" s="194"/>
      <c r="F130" s="195"/>
    </row>
    <row r="131" spans="1:9" s="197" customFormat="1">
      <c r="B131" s="190">
        <v>2016</v>
      </c>
      <c r="C131" s="418">
        <v>0.18</v>
      </c>
      <c r="D131" s="125">
        <v>292</v>
      </c>
      <c r="E131" s="194"/>
      <c r="F131" s="195"/>
    </row>
    <row r="132" spans="1:9" s="197" customFormat="1">
      <c r="B132" s="190">
        <v>2017</v>
      </c>
      <c r="C132" s="189">
        <v>0.14899999999999999</v>
      </c>
      <c r="D132" s="190">
        <v>580</v>
      </c>
      <c r="E132" s="194"/>
      <c r="F132" s="195"/>
    </row>
    <row r="133" spans="1:9" s="197" customFormat="1">
      <c r="B133" s="190">
        <v>2018</v>
      </c>
      <c r="C133" s="155">
        <v>8.6999999999999994E-2</v>
      </c>
      <c r="D133" s="190">
        <v>157</v>
      </c>
      <c r="E133" s="194"/>
      <c r="F133" s="195"/>
    </row>
    <row r="134" spans="1:9" s="197" customFormat="1">
      <c r="B134" s="190">
        <v>2020</v>
      </c>
      <c r="C134" s="155">
        <v>0.14899999999999999</v>
      </c>
      <c r="D134" s="190">
        <v>783</v>
      </c>
      <c r="E134" s="196"/>
      <c r="F134" s="193"/>
    </row>
    <row r="135" spans="1:9" s="197" customFormat="1"/>
    <row r="136" spans="1:9" s="197" customFormat="1" ht="25.35" customHeight="1">
      <c r="A136" s="547" t="s">
        <v>124</v>
      </c>
      <c r="B136" s="547"/>
      <c r="C136" s="547"/>
      <c r="D136" s="547"/>
      <c r="E136" s="547"/>
      <c r="F136" s="547"/>
      <c r="G136" s="547"/>
      <c r="H136" s="547"/>
      <c r="I136" s="547"/>
    </row>
    <row r="137" spans="1:9" s="197" customFormat="1" ht="95.1" customHeight="1">
      <c r="A137" s="547" t="s">
        <v>491</v>
      </c>
      <c r="B137" s="547"/>
      <c r="C137" s="547"/>
      <c r="D137" s="547"/>
      <c r="E137" s="547"/>
      <c r="F137" s="547"/>
      <c r="G137" s="547"/>
      <c r="H137" s="547"/>
      <c r="I137" s="547"/>
    </row>
    <row r="138" spans="1:9" s="197" customFormat="1">
      <c r="A138" s="222" t="s">
        <v>492</v>
      </c>
    </row>
    <row r="139" spans="1:9" s="197" customFormat="1">
      <c r="A139" s="222"/>
    </row>
    <row r="140" spans="1:9" s="178" customFormat="1">
      <c r="A140" s="546" t="s">
        <v>493</v>
      </c>
      <c r="B140" s="546"/>
      <c r="C140" s="546"/>
      <c r="D140" s="546"/>
      <c r="E140" s="546"/>
      <c r="F140" s="546"/>
      <c r="G140" s="546"/>
      <c r="H140" s="546"/>
      <c r="I140" s="546"/>
    </row>
    <row r="141" spans="1:9" s="197" customFormat="1"/>
    <row r="142" spans="1:9" s="197" customFormat="1">
      <c r="B142" s="191" t="s">
        <v>120</v>
      </c>
      <c r="C142" s="192" t="s">
        <v>117</v>
      </c>
      <c r="D142" s="192" t="s">
        <v>118</v>
      </c>
      <c r="E142" s="192"/>
      <c r="F142" s="192"/>
    </row>
    <row r="143" spans="1:9" s="197" customFormat="1">
      <c r="B143" s="222" t="s">
        <v>127</v>
      </c>
      <c r="C143" s="189">
        <v>0.154</v>
      </c>
      <c r="D143" s="190">
        <v>658</v>
      </c>
      <c r="E143" s="189"/>
      <c r="F143" s="190"/>
    </row>
    <row r="144" spans="1:9" s="197" customFormat="1">
      <c r="B144" s="222" t="s">
        <v>126</v>
      </c>
      <c r="C144" s="189" t="s">
        <v>110</v>
      </c>
      <c r="D144" s="190">
        <v>15</v>
      </c>
      <c r="E144" s="189"/>
      <c r="F144" s="190"/>
    </row>
    <row r="145" spans="1:139" s="197" customFormat="1">
      <c r="B145" s="222" t="s">
        <v>121</v>
      </c>
      <c r="C145" s="189">
        <v>0.182</v>
      </c>
      <c r="D145" s="190">
        <v>53</v>
      </c>
      <c r="E145" s="189"/>
      <c r="F145" s="190"/>
    </row>
    <row r="146" spans="1:139" s="197" customFormat="1">
      <c r="B146" s="222" t="s">
        <v>131</v>
      </c>
      <c r="C146" s="189" t="s">
        <v>110</v>
      </c>
      <c r="D146" s="190">
        <v>5</v>
      </c>
      <c r="E146" s="189"/>
      <c r="F146" s="190"/>
    </row>
    <row r="147" spans="1:139" s="197" customFormat="1">
      <c r="B147" s="222" t="s">
        <v>130</v>
      </c>
      <c r="C147" s="189" t="s">
        <v>110</v>
      </c>
      <c r="D147" s="190">
        <v>27</v>
      </c>
      <c r="E147" s="189"/>
      <c r="F147" s="190"/>
    </row>
    <row r="148" spans="1:139" s="197" customFormat="1">
      <c r="B148" s="222"/>
      <c r="C148" s="189"/>
      <c r="D148" s="190"/>
      <c r="E148" s="189"/>
      <c r="F148" s="190"/>
    </row>
    <row r="149" spans="1:139" s="197" customFormat="1" ht="25.5" customHeight="1">
      <c r="A149" s="547" t="s">
        <v>123</v>
      </c>
      <c r="B149" s="547"/>
      <c r="C149" s="547"/>
      <c r="D149" s="547"/>
      <c r="E149" s="547"/>
      <c r="F149" s="547"/>
      <c r="G149" s="547"/>
      <c r="H149" s="547"/>
      <c r="I149" s="547"/>
    </row>
    <row r="150" spans="1:139" s="197" customFormat="1" ht="24.75" customHeight="1">
      <c r="A150" s="547" t="s">
        <v>491</v>
      </c>
      <c r="B150" s="547"/>
      <c r="C150" s="547"/>
      <c r="D150" s="547"/>
      <c r="E150" s="547"/>
      <c r="F150" s="547"/>
      <c r="G150" s="547"/>
      <c r="H150" s="547"/>
      <c r="I150" s="547"/>
    </row>
    <row r="151" spans="1:139" s="141" customFormat="1">
      <c r="A151" s="202"/>
      <c r="B151" s="142"/>
      <c r="C151" s="139"/>
      <c r="D151" s="132"/>
      <c r="E151" s="139"/>
      <c r="F151" s="132"/>
    </row>
    <row r="152" spans="1:139" s="197" customFormat="1">
      <c r="A152" s="546" t="s">
        <v>494</v>
      </c>
      <c r="B152" s="546"/>
      <c r="C152" s="546"/>
      <c r="D152" s="546"/>
      <c r="E152" s="546"/>
      <c r="F152" s="546"/>
      <c r="G152" s="546"/>
      <c r="H152" s="546"/>
      <c r="I152" s="546"/>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8"/>
      <c r="AZ152" s="178"/>
      <c r="BA152" s="178"/>
      <c r="BB152" s="178"/>
      <c r="BC152" s="178"/>
      <c r="BD152" s="178"/>
      <c r="BE152" s="178"/>
      <c r="BF152" s="178"/>
      <c r="BG152" s="178"/>
      <c r="BH152" s="178"/>
      <c r="BI152" s="178"/>
      <c r="BJ152" s="178"/>
      <c r="BK152" s="178"/>
      <c r="BL152" s="178"/>
      <c r="BM152" s="178"/>
      <c r="BN152" s="178"/>
      <c r="BO152" s="178"/>
      <c r="BP152" s="178"/>
      <c r="BQ152" s="178"/>
      <c r="BR152" s="178"/>
      <c r="BS152" s="178"/>
      <c r="BT152" s="178"/>
      <c r="BU152" s="178"/>
      <c r="BV152" s="178"/>
      <c r="BW152" s="178"/>
      <c r="BX152" s="178"/>
      <c r="BY152" s="178"/>
      <c r="BZ152" s="178"/>
      <c r="CA152" s="178"/>
      <c r="CB152" s="178"/>
      <c r="CC152" s="178"/>
      <c r="CD152" s="178"/>
      <c r="CE152" s="178"/>
      <c r="CF152" s="178"/>
      <c r="CG152" s="178"/>
      <c r="CH152" s="178"/>
      <c r="CI152" s="178"/>
      <c r="CJ152" s="178"/>
      <c r="CK152" s="178"/>
      <c r="CL152" s="178"/>
      <c r="CM152" s="178"/>
      <c r="CN152" s="178"/>
      <c r="CO152" s="178"/>
      <c r="CP152" s="178"/>
      <c r="CQ152" s="178"/>
      <c r="CR152" s="178"/>
      <c r="CS152" s="178"/>
      <c r="CT152" s="178"/>
      <c r="CU152" s="178"/>
      <c r="CV152" s="178"/>
      <c r="CW152" s="178"/>
      <c r="CX152" s="178"/>
      <c r="CY152" s="178"/>
      <c r="CZ152" s="178"/>
      <c r="DA152" s="178"/>
      <c r="DB152" s="178"/>
      <c r="DC152" s="178"/>
      <c r="DD152" s="178"/>
      <c r="DE152" s="178"/>
      <c r="DF152" s="178"/>
      <c r="DG152" s="178"/>
      <c r="DH152" s="178"/>
      <c r="DI152" s="178"/>
      <c r="DJ152" s="178"/>
      <c r="DK152" s="178"/>
      <c r="DL152" s="178"/>
      <c r="DM152" s="178"/>
      <c r="DN152" s="178"/>
      <c r="DO152" s="178"/>
      <c r="DP152" s="178"/>
      <c r="DQ152" s="178"/>
      <c r="DR152" s="178"/>
      <c r="DS152" s="178"/>
      <c r="DT152" s="178"/>
      <c r="DU152" s="178"/>
      <c r="DV152" s="178"/>
      <c r="DW152" s="178"/>
      <c r="DX152" s="178"/>
      <c r="DY152" s="178"/>
      <c r="DZ152" s="178"/>
      <c r="EA152" s="178"/>
      <c r="EB152" s="178"/>
      <c r="EC152" s="178"/>
      <c r="ED152" s="178"/>
      <c r="EE152" s="178"/>
      <c r="EF152" s="178"/>
      <c r="EG152" s="178"/>
      <c r="EH152" s="178"/>
      <c r="EI152" s="178"/>
    </row>
    <row r="153" spans="1:139" s="197" customFormat="1">
      <c r="B153" s="222"/>
      <c r="C153" s="189"/>
      <c r="D153" s="185"/>
      <c r="E153" s="189"/>
      <c r="F153" s="190"/>
      <c r="G153" s="190"/>
    </row>
    <row r="154" spans="1:139" s="197" customFormat="1">
      <c r="B154" s="191" t="s">
        <v>122</v>
      </c>
      <c r="C154" s="192" t="s">
        <v>117</v>
      </c>
      <c r="D154" s="192" t="s">
        <v>118</v>
      </c>
      <c r="E154" s="192"/>
      <c r="F154" s="192"/>
    </row>
    <row r="155" spans="1:139" s="197" customFormat="1">
      <c r="B155" s="222" t="s">
        <v>486</v>
      </c>
      <c r="C155" s="189">
        <v>0.11899999999999999</v>
      </c>
      <c r="D155" s="190">
        <v>387</v>
      </c>
      <c r="E155" s="189"/>
      <c r="F155" s="190"/>
    </row>
    <row r="156" spans="1:139" s="197" customFormat="1">
      <c r="B156" s="222" t="s">
        <v>487</v>
      </c>
      <c r="C156" s="189">
        <v>0.184</v>
      </c>
      <c r="D156" s="190">
        <v>396</v>
      </c>
      <c r="E156" s="189"/>
      <c r="F156" s="190"/>
    </row>
    <row r="157" spans="1:139" s="197" customFormat="1">
      <c r="C157" s="222"/>
      <c r="D157" s="222"/>
      <c r="E157" s="222"/>
      <c r="F157" s="222"/>
      <c r="G157" s="222"/>
    </row>
    <row r="158" spans="1:139" s="197" customFormat="1" ht="25.35" customHeight="1">
      <c r="A158" s="547" t="s">
        <v>123</v>
      </c>
      <c r="B158" s="547"/>
      <c r="C158" s="547"/>
      <c r="D158" s="547"/>
      <c r="E158" s="547"/>
      <c r="F158" s="547"/>
      <c r="G158" s="547"/>
      <c r="H158" s="547"/>
      <c r="I158" s="547"/>
    </row>
    <row r="159" spans="1:139" s="197" customFormat="1" ht="95.1" customHeight="1">
      <c r="A159" s="547" t="s">
        <v>491</v>
      </c>
      <c r="B159" s="547"/>
      <c r="C159" s="547"/>
      <c r="D159" s="547"/>
      <c r="E159" s="547"/>
      <c r="F159" s="547"/>
      <c r="G159" s="547"/>
      <c r="H159" s="547"/>
      <c r="I159" s="547"/>
    </row>
    <row r="160" spans="1:139" s="141" customFormat="1">
      <c r="A160" s="45"/>
    </row>
    <row r="161" spans="1:15" s="197" customFormat="1">
      <c r="A161" s="572" t="s">
        <v>190</v>
      </c>
      <c r="B161" s="572"/>
      <c r="C161" s="572"/>
      <c r="D161" s="572"/>
      <c r="E161" s="572"/>
      <c r="F161" s="572"/>
      <c r="G161" s="572"/>
      <c r="H161" s="572"/>
      <c r="I161" s="572"/>
      <c r="J161" s="572"/>
      <c r="K161" s="572"/>
      <c r="L161" s="572"/>
      <c r="M161" s="572"/>
      <c r="N161" s="572"/>
      <c r="O161" s="572"/>
    </row>
    <row r="162" spans="1:15" s="197" customFormat="1"/>
    <row r="163" spans="1:15" s="197" customFormat="1" ht="63.75">
      <c r="A163" s="222"/>
      <c r="B163" s="21" t="s">
        <v>41</v>
      </c>
      <c r="C163" s="18" t="s">
        <v>191</v>
      </c>
      <c r="D163" s="21" t="s">
        <v>41</v>
      </c>
      <c r="E163" s="21" t="s">
        <v>495</v>
      </c>
      <c r="F163" s="222"/>
      <c r="G163" s="222"/>
      <c r="H163" s="222"/>
    </row>
    <row r="164" spans="1:15" s="197" customFormat="1">
      <c r="A164" s="222"/>
      <c r="B164" s="422" t="s">
        <v>20</v>
      </c>
      <c r="C164" s="190">
        <v>5.6</v>
      </c>
      <c r="E164" s="222">
        <v>7.8</v>
      </c>
      <c r="F164" s="181"/>
      <c r="G164" s="222"/>
      <c r="H164" s="222"/>
    </row>
    <row r="165" spans="1:15" s="197" customFormat="1">
      <c r="A165" s="222"/>
      <c r="B165" s="422" t="s">
        <v>16</v>
      </c>
      <c r="C165" s="190">
        <v>6</v>
      </c>
      <c r="D165" s="222"/>
      <c r="E165" s="222">
        <v>7.8</v>
      </c>
      <c r="F165" s="222"/>
      <c r="G165" s="222"/>
      <c r="H165" s="222"/>
    </row>
    <row r="166" spans="1:15" s="197" customFormat="1">
      <c r="A166" s="222"/>
      <c r="B166" s="422" t="s">
        <v>11</v>
      </c>
      <c r="C166" s="190">
        <v>6.5</v>
      </c>
      <c r="D166" s="222"/>
      <c r="E166" s="222">
        <v>7.8</v>
      </c>
      <c r="F166" s="222"/>
      <c r="G166" s="222"/>
      <c r="H166" s="222"/>
    </row>
    <row r="167" spans="1:15" s="197" customFormat="1">
      <c r="A167" s="222"/>
      <c r="B167" s="422" t="s">
        <v>12</v>
      </c>
      <c r="C167" s="190">
        <v>6.6</v>
      </c>
      <c r="D167" s="222"/>
      <c r="E167" s="222">
        <v>7.8</v>
      </c>
      <c r="F167" s="222"/>
      <c r="G167" s="222"/>
      <c r="H167" s="222"/>
    </row>
    <row r="168" spans="1:15" s="197" customFormat="1">
      <c r="A168" s="222"/>
      <c r="B168" s="422" t="s">
        <v>2</v>
      </c>
      <c r="C168" s="190">
        <v>6.9</v>
      </c>
      <c r="D168" s="222"/>
      <c r="E168" s="222">
        <v>7.8</v>
      </c>
      <c r="F168" s="222"/>
      <c r="G168" s="222"/>
      <c r="H168" s="222"/>
    </row>
    <row r="169" spans="1:15" s="197" customFormat="1">
      <c r="A169" s="222"/>
      <c r="B169" s="422" t="s">
        <v>19</v>
      </c>
      <c r="C169" s="222">
        <v>7</v>
      </c>
      <c r="D169" s="222"/>
      <c r="E169" s="222">
        <v>7.8</v>
      </c>
      <c r="F169" s="222"/>
      <c r="G169" s="222"/>
      <c r="H169" s="222"/>
    </row>
    <row r="170" spans="1:15" s="197" customFormat="1">
      <c r="A170" s="222"/>
      <c r="B170" s="422" t="s">
        <v>3</v>
      </c>
      <c r="C170" s="190">
        <v>7.1</v>
      </c>
      <c r="D170" s="222"/>
      <c r="E170" s="222">
        <v>7.8</v>
      </c>
      <c r="F170" s="222"/>
      <c r="G170" s="222"/>
      <c r="H170" s="222"/>
    </row>
    <row r="171" spans="1:15" s="197" customFormat="1">
      <c r="A171" s="222"/>
      <c r="B171" s="422" t="s">
        <v>8</v>
      </c>
      <c r="C171" s="190">
        <v>7.4</v>
      </c>
      <c r="D171" s="222"/>
      <c r="E171" s="222">
        <v>7.8</v>
      </c>
      <c r="F171" s="222"/>
      <c r="G171" s="222"/>
      <c r="H171" s="222"/>
    </row>
    <row r="172" spans="1:15" s="197" customFormat="1">
      <c r="A172" s="222"/>
      <c r="B172" s="422" t="s">
        <v>6</v>
      </c>
      <c r="C172" s="190">
        <v>7.8</v>
      </c>
      <c r="D172" s="222"/>
      <c r="E172" s="222">
        <v>7.8</v>
      </c>
      <c r="F172" s="222"/>
      <c r="G172" s="222"/>
      <c r="H172" s="222"/>
    </row>
    <row r="173" spans="1:15" s="197" customFormat="1">
      <c r="A173" s="222"/>
      <c r="B173" s="422" t="s">
        <v>7</v>
      </c>
      <c r="C173" s="190">
        <v>8</v>
      </c>
      <c r="D173" s="222"/>
      <c r="E173" s="222">
        <v>7.8</v>
      </c>
      <c r="F173" s="222"/>
      <c r="G173" s="222"/>
      <c r="H173" s="222"/>
    </row>
    <row r="174" spans="1:15" s="197" customFormat="1">
      <c r="A174" s="222"/>
      <c r="B174" s="422" t="s">
        <v>4</v>
      </c>
      <c r="C174" s="190">
        <v>8.6</v>
      </c>
      <c r="D174" s="222"/>
      <c r="E174" s="222">
        <v>7.8</v>
      </c>
      <c r="F174" s="222"/>
      <c r="G174" s="222"/>
      <c r="H174" s="222"/>
    </row>
    <row r="175" spans="1:15" s="197" customFormat="1">
      <c r="A175" s="222"/>
      <c r="B175" s="422" t="s">
        <v>5</v>
      </c>
      <c r="C175" s="190">
        <v>8.9</v>
      </c>
      <c r="D175" s="222"/>
      <c r="E175" s="222">
        <v>7.8</v>
      </c>
      <c r="F175" s="222"/>
      <c r="G175" s="222"/>
      <c r="H175" s="222"/>
    </row>
    <row r="176" spans="1:15" s="197" customFormat="1">
      <c r="A176" s="222"/>
      <c r="B176" s="422" t="s">
        <v>14</v>
      </c>
      <c r="C176" s="190">
        <v>9.1</v>
      </c>
      <c r="D176" s="222"/>
      <c r="E176" s="222">
        <v>7.8</v>
      </c>
      <c r="F176" s="222"/>
      <c r="G176" s="222"/>
      <c r="H176" s="222"/>
    </row>
    <row r="177" spans="1:8" s="197" customFormat="1">
      <c r="A177" s="222"/>
      <c r="B177" s="422" t="s">
        <v>15</v>
      </c>
      <c r="C177" s="190">
        <v>9.4</v>
      </c>
      <c r="D177" s="222"/>
      <c r="E177" s="222">
        <v>7.8</v>
      </c>
      <c r="F177" s="222"/>
      <c r="G177" s="222"/>
      <c r="H177" s="222"/>
    </row>
    <row r="178" spans="1:8" s="197" customFormat="1">
      <c r="A178" s="222"/>
      <c r="B178" s="422" t="s">
        <v>10</v>
      </c>
      <c r="C178" s="190">
        <v>9.4</v>
      </c>
      <c r="D178" s="222"/>
      <c r="E178" s="257">
        <v>7.8</v>
      </c>
      <c r="F178" s="222"/>
      <c r="G178" s="222"/>
      <c r="H178" s="222"/>
    </row>
    <row r="179" spans="1:8" s="197" customFormat="1">
      <c r="A179" s="222"/>
      <c r="B179" s="422" t="s">
        <v>9</v>
      </c>
      <c r="C179" s="190">
        <v>9.6</v>
      </c>
      <c r="D179" s="222"/>
      <c r="E179" s="222">
        <v>7.8</v>
      </c>
      <c r="F179" s="222"/>
      <c r="G179" s="222"/>
      <c r="H179" s="222"/>
    </row>
    <row r="180" spans="1:8" s="197" customFormat="1">
      <c r="A180" s="222"/>
      <c r="B180" s="500" t="s">
        <v>13</v>
      </c>
      <c r="D180" s="501">
        <v>10.1</v>
      </c>
      <c r="E180" s="222">
        <v>7.8</v>
      </c>
      <c r="F180" s="222"/>
      <c r="G180" s="222"/>
      <c r="H180" s="222"/>
    </row>
    <row r="181" spans="1:8" s="197" customFormat="1">
      <c r="A181" s="222"/>
      <c r="B181" s="422" t="s">
        <v>1</v>
      </c>
      <c r="C181" s="190">
        <v>10.7</v>
      </c>
      <c r="D181" s="222"/>
      <c r="E181" s="222">
        <v>7.8</v>
      </c>
      <c r="F181" s="222"/>
      <c r="G181" s="222"/>
      <c r="H181" s="222"/>
    </row>
    <row r="182" spans="1:8" s="197" customFormat="1">
      <c r="A182" s="222"/>
      <c r="B182" s="422" t="s">
        <v>17</v>
      </c>
      <c r="C182" s="190">
        <v>10.7</v>
      </c>
      <c r="D182" s="222"/>
      <c r="E182" s="222">
        <v>7.8</v>
      </c>
      <c r="F182" s="222"/>
      <c r="G182" s="222"/>
      <c r="H182" s="222"/>
    </row>
    <row r="183" spans="1:8" s="197" customFormat="1">
      <c r="A183" s="222"/>
      <c r="B183" s="422" t="s">
        <v>21</v>
      </c>
      <c r="C183" s="190">
        <v>11</v>
      </c>
      <c r="D183" s="222"/>
      <c r="E183" s="222">
        <v>7.8</v>
      </c>
      <c r="F183" s="222"/>
      <c r="G183" s="222"/>
      <c r="H183" s="222"/>
    </row>
    <row r="184" spans="1:8" s="197" customFormat="1">
      <c r="A184" s="222"/>
      <c r="B184" s="422" t="s">
        <v>18</v>
      </c>
      <c r="C184" s="257">
        <v>11.3</v>
      </c>
      <c r="E184" s="222">
        <v>7.8</v>
      </c>
      <c r="F184" s="222"/>
      <c r="G184" s="222"/>
      <c r="H184" s="222"/>
    </row>
    <row r="185" spans="1:8" s="197" customFormat="1">
      <c r="A185" s="222"/>
      <c r="B185" s="423" t="s">
        <v>36</v>
      </c>
      <c r="C185" s="424">
        <v>7.8</v>
      </c>
      <c r="D185" s="222"/>
      <c r="E185" s="222"/>
      <c r="F185" s="222"/>
      <c r="G185" s="222"/>
      <c r="H185" s="222"/>
    </row>
    <row r="186" spans="1:8" s="197" customFormat="1">
      <c r="A186" s="222"/>
      <c r="B186" s="222"/>
      <c r="C186" s="222"/>
      <c r="D186" s="222"/>
      <c r="E186" s="222"/>
      <c r="F186" s="222"/>
      <c r="G186" s="222"/>
      <c r="H186" s="222"/>
    </row>
    <row r="187" spans="1:8" s="197" customFormat="1">
      <c r="A187" s="545" t="s">
        <v>496</v>
      </c>
      <c r="B187" s="548"/>
      <c r="C187" s="548"/>
      <c r="D187" s="548"/>
      <c r="E187" s="548"/>
      <c r="F187" s="548"/>
      <c r="G187" s="548"/>
      <c r="H187" s="548"/>
    </row>
    <row r="188" spans="1:8" s="141" customFormat="1"/>
  </sheetData>
  <sortState xmlns:xlrd2="http://schemas.microsoft.com/office/spreadsheetml/2017/richdata2" ref="B164:E184">
    <sortCondition ref="C164:C184"/>
  </sortState>
  <mergeCells count="29">
    <mergeCell ref="A161:O161"/>
    <mergeCell ref="A187:H187"/>
    <mergeCell ref="A127:I127"/>
    <mergeCell ref="A136:I136"/>
    <mergeCell ref="A137:I137"/>
    <mergeCell ref="A140:I140"/>
    <mergeCell ref="A149:I149"/>
    <mergeCell ref="A150:I150"/>
    <mergeCell ref="A152:I152"/>
    <mergeCell ref="A158:I158"/>
    <mergeCell ref="A159:I159"/>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I1"/>
    <mergeCell ref="A34:I34"/>
    <mergeCell ref="A35:I35"/>
    <mergeCell ref="A37:I37"/>
    <mergeCell ref="A62:I6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37" zoomScale="80" zoomScaleNormal="80" workbookViewId="0">
      <selection activeCell="L184" sqref="L184"/>
    </sheetView>
  </sheetViews>
  <sheetFormatPr defaultColWidth="8.7109375" defaultRowHeight="15"/>
  <cols>
    <col min="2" max="2" width="11.7109375" customWidth="1"/>
    <col min="3" max="3" width="19.140625" customWidth="1"/>
  </cols>
  <sheetData>
    <row r="1" spans="1:10" s="178" customFormat="1">
      <c r="A1" s="213" t="s">
        <v>497</v>
      </c>
    </row>
    <row r="2" spans="1:10" s="197" customFormat="1"/>
    <row r="3" spans="1:10" s="197" customFormat="1">
      <c r="A3" s="222"/>
      <c r="B3" s="222"/>
      <c r="C3" s="222"/>
      <c r="D3" s="566" t="s">
        <v>498</v>
      </c>
      <c r="E3" s="566"/>
      <c r="F3" s="573"/>
      <c r="G3" s="573"/>
      <c r="H3" s="573"/>
      <c r="I3" s="222"/>
      <c r="J3" s="222"/>
    </row>
    <row r="4" spans="1:10" s="197" customFormat="1" ht="38.25">
      <c r="A4" s="222"/>
      <c r="B4" s="7"/>
      <c r="C4" s="18" t="s">
        <v>230</v>
      </c>
      <c r="D4" s="18">
        <v>2020</v>
      </c>
      <c r="E4" s="18">
        <v>2021</v>
      </c>
      <c r="F4" s="18" t="s">
        <v>499</v>
      </c>
      <c r="G4" s="221"/>
      <c r="H4" s="21"/>
      <c r="I4" s="222"/>
      <c r="J4" s="222"/>
    </row>
    <row r="5" spans="1:10" s="197" customFormat="1">
      <c r="A5" s="222"/>
      <c r="B5" s="73" t="s">
        <v>17</v>
      </c>
      <c r="C5" s="180"/>
      <c r="D5" s="286">
        <v>1976</v>
      </c>
      <c r="E5" s="286">
        <v>1992</v>
      </c>
      <c r="F5" s="224"/>
      <c r="G5" s="27"/>
      <c r="H5" s="28"/>
      <c r="I5" s="222"/>
      <c r="J5" s="222"/>
    </row>
    <row r="6" spans="1:10" s="197" customFormat="1">
      <c r="A6" s="222"/>
      <c r="B6" s="73" t="s">
        <v>14</v>
      </c>
      <c r="C6" s="180"/>
      <c r="D6" s="286">
        <v>2201</v>
      </c>
      <c r="E6" s="286">
        <v>2173</v>
      </c>
      <c r="F6" s="224"/>
      <c r="G6" s="27"/>
      <c r="H6" s="28"/>
      <c r="I6" s="222"/>
      <c r="J6" s="222"/>
    </row>
    <row r="7" spans="1:10" s="197" customFormat="1">
      <c r="A7" s="222"/>
      <c r="B7" s="73" t="s">
        <v>10</v>
      </c>
      <c r="C7" s="180"/>
      <c r="D7" s="286">
        <v>2934</v>
      </c>
      <c r="E7" s="286">
        <v>2893</v>
      </c>
      <c r="F7" s="270"/>
      <c r="G7" s="27"/>
      <c r="H7" s="136"/>
      <c r="I7" s="222"/>
      <c r="J7" s="222"/>
    </row>
    <row r="8" spans="1:10" s="197" customFormat="1">
      <c r="A8" s="222"/>
      <c r="B8" s="73" t="s">
        <v>1</v>
      </c>
      <c r="C8" s="180"/>
      <c r="D8" s="286">
        <v>3357</v>
      </c>
      <c r="E8" s="286">
        <v>3279</v>
      </c>
      <c r="F8" s="224"/>
      <c r="G8" s="27"/>
      <c r="H8" s="28"/>
      <c r="I8" s="222"/>
      <c r="J8" s="222"/>
    </row>
    <row r="9" spans="1:10" s="197" customFormat="1">
      <c r="A9" s="222"/>
      <c r="B9" s="73" t="s">
        <v>4</v>
      </c>
      <c r="C9" s="180"/>
      <c r="D9" s="286">
        <v>3981</v>
      </c>
      <c r="E9" s="286">
        <v>3985</v>
      </c>
      <c r="F9" s="224"/>
      <c r="G9" s="27"/>
      <c r="H9" s="28"/>
      <c r="I9" s="222"/>
      <c r="J9" s="222"/>
    </row>
    <row r="10" spans="1:10" s="197" customFormat="1">
      <c r="A10" s="222"/>
      <c r="B10" s="73" t="s">
        <v>21</v>
      </c>
      <c r="C10" s="180"/>
      <c r="D10" s="286">
        <v>4845</v>
      </c>
      <c r="E10" s="286">
        <v>4596</v>
      </c>
      <c r="F10" s="224"/>
      <c r="G10" s="27"/>
      <c r="H10" s="28"/>
      <c r="I10" s="222"/>
      <c r="J10" s="222"/>
    </row>
    <row r="11" spans="1:10" s="197" customFormat="1">
      <c r="A11" s="222"/>
      <c r="B11" s="73" t="s">
        <v>18</v>
      </c>
      <c r="C11" s="286"/>
      <c r="D11" s="286">
        <v>7456</v>
      </c>
      <c r="E11" s="286">
        <v>7392</v>
      </c>
      <c r="F11" s="292"/>
      <c r="G11" s="27"/>
      <c r="H11" s="28"/>
      <c r="I11" s="222"/>
      <c r="J11" s="222"/>
    </row>
    <row r="12" spans="1:10" s="197" customFormat="1">
      <c r="A12" s="222"/>
      <c r="B12" s="73" t="s">
        <v>3</v>
      </c>
      <c r="C12" s="180"/>
      <c r="D12" s="286">
        <v>8679</v>
      </c>
      <c r="E12" s="286">
        <v>8538</v>
      </c>
      <c r="F12" s="224"/>
      <c r="G12" s="27"/>
      <c r="H12" s="28"/>
      <c r="I12" s="222"/>
      <c r="J12" s="222"/>
    </row>
    <row r="13" spans="1:10" s="187" customFormat="1">
      <c r="A13" s="181"/>
      <c r="B13" s="73" t="s">
        <v>9</v>
      </c>
      <c r="C13" s="180"/>
      <c r="D13" s="286">
        <v>8790</v>
      </c>
      <c r="E13" s="286">
        <v>8784</v>
      </c>
      <c r="F13" s="224"/>
      <c r="G13" s="74"/>
      <c r="H13" s="75"/>
      <c r="I13" s="181"/>
      <c r="J13" s="181"/>
    </row>
    <row r="14" spans="1:10" s="197" customFormat="1">
      <c r="A14" s="222"/>
      <c r="B14" s="73" t="s">
        <v>12</v>
      </c>
      <c r="C14" s="180"/>
      <c r="D14" s="286">
        <v>9565</v>
      </c>
      <c r="E14" s="286">
        <v>9627</v>
      </c>
      <c r="F14" s="224"/>
      <c r="G14" s="27"/>
      <c r="H14" s="28"/>
      <c r="I14" s="222"/>
      <c r="J14" s="222"/>
    </row>
    <row r="15" spans="1:10" s="197" customFormat="1">
      <c r="A15" s="222"/>
      <c r="B15" s="73" t="s">
        <v>19</v>
      </c>
      <c r="C15" s="180"/>
      <c r="D15" s="286">
        <v>12064</v>
      </c>
      <c r="E15" s="286">
        <v>11683</v>
      </c>
      <c r="F15" s="224"/>
      <c r="G15" s="27"/>
      <c r="H15" s="28"/>
      <c r="I15" s="222"/>
      <c r="J15" s="222"/>
    </row>
    <row r="16" spans="1:10" s="197" customFormat="1">
      <c r="A16" s="222"/>
      <c r="B16" s="73" t="s">
        <v>2</v>
      </c>
      <c r="C16" s="180"/>
      <c r="D16" s="286">
        <v>12731</v>
      </c>
      <c r="E16" s="286">
        <v>12802</v>
      </c>
      <c r="F16" s="224"/>
      <c r="G16" s="27"/>
      <c r="H16" s="28"/>
      <c r="I16" s="222"/>
      <c r="J16" s="222"/>
    </row>
    <row r="17" spans="1:10" s="197" customFormat="1">
      <c r="A17" s="222"/>
      <c r="B17" s="73" t="s">
        <v>5</v>
      </c>
      <c r="C17" s="180"/>
      <c r="D17" s="286">
        <v>13031</v>
      </c>
      <c r="E17" s="286">
        <v>13088</v>
      </c>
      <c r="F17" s="224"/>
      <c r="G17" s="27"/>
      <c r="H17" s="28"/>
      <c r="I17" s="222"/>
      <c r="J17" s="222"/>
    </row>
    <row r="18" spans="1:10" s="197" customFormat="1">
      <c r="A18" s="222"/>
      <c r="B18" s="243" t="s">
        <v>20</v>
      </c>
      <c r="C18" s="286"/>
      <c r="D18" s="286">
        <v>13813</v>
      </c>
      <c r="E18" s="286">
        <v>13204</v>
      </c>
      <c r="F18" s="286"/>
      <c r="G18" s="27"/>
      <c r="H18" s="28"/>
      <c r="I18" s="222"/>
      <c r="J18" s="222"/>
    </row>
    <row r="19" spans="1:10" s="197" customFormat="1">
      <c r="A19" s="222"/>
      <c r="B19" s="73" t="s">
        <v>15</v>
      </c>
      <c r="C19" s="180"/>
      <c r="D19" s="286">
        <v>14498</v>
      </c>
      <c r="E19" s="286">
        <v>13807</v>
      </c>
      <c r="F19" s="224"/>
      <c r="G19" s="27"/>
      <c r="H19" s="28"/>
      <c r="I19" s="222"/>
      <c r="J19" s="222"/>
    </row>
    <row r="20" spans="1:10" s="197" customFormat="1">
      <c r="A20" s="222"/>
      <c r="B20" s="83" t="s">
        <v>13</v>
      </c>
      <c r="C20" s="292">
        <v>14224</v>
      </c>
      <c r="D20" s="292">
        <v>14224</v>
      </c>
      <c r="E20" s="292">
        <v>14099</v>
      </c>
      <c r="F20" s="292">
        <v>14099</v>
      </c>
      <c r="G20" s="27"/>
      <c r="H20" s="28"/>
      <c r="I20" s="222"/>
      <c r="J20" s="222"/>
    </row>
    <row r="21" spans="1:10" s="197" customFormat="1">
      <c r="A21" s="222"/>
      <c r="B21" s="73" t="s">
        <v>11</v>
      </c>
      <c r="C21" s="180"/>
      <c r="D21" s="286">
        <v>14532</v>
      </c>
      <c r="E21" s="286">
        <v>14349</v>
      </c>
      <c r="F21" s="224"/>
      <c r="G21" s="27"/>
      <c r="H21" s="28"/>
      <c r="I21" s="222"/>
      <c r="J21" s="222"/>
    </row>
    <row r="22" spans="1:10" s="197" customFormat="1">
      <c r="A22" s="222"/>
      <c r="B22" s="73" t="s">
        <v>7</v>
      </c>
      <c r="C22" s="180"/>
      <c r="D22" s="286">
        <v>16104</v>
      </c>
      <c r="E22" s="286">
        <v>16770</v>
      </c>
      <c r="F22" s="224"/>
      <c r="G22" s="27"/>
      <c r="H22" s="28"/>
      <c r="I22" s="222"/>
      <c r="J22" s="222"/>
    </row>
    <row r="23" spans="1:10" s="197" customFormat="1">
      <c r="A23" s="222"/>
      <c r="B23" s="73" t="s">
        <v>8</v>
      </c>
      <c r="C23" s="180"/>
      <c r="D23" s="286">
        <v>18120</v>
      </c>
      <c r="E23" s="286">
        <v>18203</v>
      </c>
      <c r="F23" s="224"/>
      <c r="G23" s="27"/>
      <c r="H23" s="28"/>
      <c r="I23" s="222"/>
      <c r="J23" s="222"/>
    </row>
    <row r="24" spans="1:10" s="197" customFormat="1">
      <c r="A24" s="222"/>
      <c r="B24" s="73" t="s">
        <v>16</v>
      </c>
      <c r="C24" s="180"/>
      <c r="D24" s="286">
        <v>22101</v>
      </c>
      <c r="E24" s="286">
        <v>21484</v>
      </c>
      <c r="F24" s="224"/>
      <c r="G24" s="27"/>
      <c r="H24" s="28"/>
      <c r="I24" s="222"/>
      <c r="J24" s="222"/>
    </row>
    <row r="25" spans="1:10" s="197" customFormat="1">
      <c r="A25" s="222"/>
      <c r="B25" s="73" t="s">
        <v>6</v>
      </c>
      <c r="C25" s="180"/>
      <c r="D25" s="286">
        <v>22961</v>
      </c>
      <c r="E25" s="286">
        <v>22677</v>
      </c>
      <c r="F25" s="224"/>
      <c r="G25" s="27"/>
      <c r="H25" s="28"/>
      <c r="I25" s="222"/>
      <c r="J25" s="222"/>
    </row>
    <row r="26" spans="1:10" s="197" customFormat="1">
      <c r="A26" s="222"/>
      <c r="B26" s="245" t="s">
        <v>36</v>
      </c>
      <c r="C26" s="324"/>
      <c r="D26" s="297">
        <v>227963</v>
      </c>
      <c r="E26" s="297">
        <v>225447</v>
      </c>
      <c r="F26" s="227"/>
      <c r="G26" s="27"/>
      <c r="H26" s="122"/>
      <c r="I26" s="222"/>
      <c r="J26" s="222"/>
    </row>
    <row r="27" spans="1:10" s="197" customFormat="1">
      <c r="A27" s="222"/>
      <c r="B27" s="76"/>
      <c r="C27" s="3"/>
      <c r="D27" s="3"/>
      <c r="E27" s="76"/>
      <c r="F27" s="27"/>
      <c r="G27" s="27"/>
      <c r="H27" s="122"/>
      <c r="I27" s="222"/>
      <c r="J27" s="222"/>
    </row>
    <row r="28" spans="1:10" s="222" customFormat="1" ht="24.75" customHeight="1">
      <c r="A28" s="545" t="s">
        <v>500</v>
      </c>
      <c r="B28" s="545"/>
      <c r="C28" s="545"/>
      <c r="D28" s="545"/>
      <c r="E28" s="545"/>
      <c r="F28" s="545"/>
      <c r="G28" s="545"/>
      <c r="H28" s="545"/>
      <c r="I28" s="545"/>
      <c r="J28" s="545"/>
    </row>
    <row r="29" spans="1:10" s="222" customFormat="1">
      <c r="A29" s="545" t="s">
        <v>501</v>
      </c>
      <c r="B29" s="548"/>
      <c r="C29" s="548"/>
      <c r="D29" s="548"/>
      <c r="E29" s="548"/>
      <c r="F29" s="548"/>
      <c r="G29" s="548"/>
      <c r="H29" s="548"/>
      <c r="I29" s="548"/>
      <c r="J29" s="548"/>
    </row>
    <row r="30" spans="1:10" s="222" customFormat="1">
      <c r="A30" s="545" t="s">
        <v>231</v>
      </c>
      <c r="B30" s="548"/>
      <c r="C30" s="548"/>
      <c r="D30" s="548"/>
      <c r="E30" s="548"/>
      <c r="F30" s="548"/>
      <c r="G30" s="548"/>
      <c r="H30" s="548"/>
      <c r="I30" s="548"/>
      <c r="J30" s="548"/>
    </row>
    <row r="31" spans="1:10" s="222" customFormat="1" ht="29.25" customHeight="1">
      <c r="A31" s="545" t="s">
        <v>502</v>
      </c>
      <c r="B31" s="548"/>
      <c r="C31" s="548"/>
      <c r="D31" s="548"/>
      <c r="E31" s="548"/>
      <c r="F31" s="548"/>
      <c r="G31" s="548"/>
      <c r="H31" s="548"/>
      <c r="I31" s="548"/>
      <c r="J31" s="548"/>
    </row>
    <row r="32" spans="1:10" s="141" customFormat="1"/>
    <row r="33" spans="1:4" s="178" customFormat="1">
      <c r="A33" s="213" t="s">
        <v>503</v>
      </c>
    </row>
    <row r="34" spans="1:4" s="197" customFormat="1"/>
    <row r="35" spans="1:4" s="197" customFormat="1">
      <c r="C35" s="21" t="s">
        <v>498</v>
      </c>
      <c r="D35" s="21"/>
    </row>
    <row r="36" spans="1:4" s="197" customFormat="1">
      <c r="C36" s="21" t="s">
        <v>223</v>
      </c>
      <c r="D36" s="21" t="s">
        <v>41</v>
      </c>
    </row>
    <row r="37" spans="1:4" s="197" customFormat="1">
      <c r="B37" s="243" t="s">
        <v>14</v>
      </c>
      <c r="C37" s="180">
        <v>77</v>
      </c>
      <c r="D37" s="24"/>
    </row>
    <row r="38" spans="1:4" s="197" customFormat="1">
      <c r="B38" s="243" t="s">
        <v>17</v>
      </c>
      <c r="C38" s="286">
        <v>83</v>
      </c>
      <c r="D38" s="24"/>
    </row>
    <row r="39" spans="1:4" s="197" customFormat="1">
      <c r="B39" s="243" t="s">
        <v>10</v>
      </c>
      <c r="C39" s="286">
        <v>96</v>
      </c>
      <c r="D39" s="425"/>
    </row>
    <row r="40" spans="1:4" s="197" customFormat="1">
      <c r="B40" s="243" t="s">
        <v>1</v>
      </c>
      <c r="C40" s="180">
        <v>121</v>
      </c>
      <c r="D40" s="24"/>
    </row>
    <row r="41" spans="1:4" s="197" customFormat="1">
      <c r="B41" s="243" t="s">
        <v>21</v>
      </c>
      <c r="C41" s="180">
        <v>153</v>
      </c>
      <c r="D41" s="24"/>
    </row>
    <row r="42" spans="1:4" s="197" customFormat="1">
      <c r="B42" s="243" t="s">
        <v>4</v>
      </c>
      <c r="C42" s="286">
        <v>190</v>
      </c>
      <c r="D42" s="24"/>
    </row>
    <row r="43" spans="1:4" s="197" customFormat="1">
      <c r="B43" s="243" t="s">
        <v>9</v>
      </c>
      <c r="C43" s="180">
        <v>312</v>
      </c>
      <c r="D43" s="425"/>
    </row>
    <row r="44" spans="1:4" s="197" customFormat="1">
      <c r="B44" s="243" t="s">
        <v>18</v>
      </c>
      <c r="C44" s="180">
        <v>346</v>
      </c>
    </row>
    <row r="45" spans="1:4" s="197" customFormat="1">
      <c r="B45" s="243" t="s">
        <v>3</v>
      </c>
      <c r="C45" s="286">
        <v>374</v>
      </c>
      <c r="D45" s="24"/>
    </row>
    <row r="46" spans="1:4" s="197" customFormat="1">
      <c r="B46" s="243" t="s">
        <v>12</v>
      </c>
      <c r="C46" s="180">
        <v>394</v>
      </c>
      <c r="D46" s="24"/>
    </row>
    <row r="47" spans="1:4" s="197" customFormat="1">
      <c r="B47" s="243" t="s">
        <v>5</v>
      </c>
      <c r="C47" s="180">
        <v>511</v>
      </c>
      <c r="D47" s="425"/>
    </row>
    <row r="48" spans="1:4" s="197" customFormat="1">
      <c r="B48" s="243" t="s">
        <v>2</v>
      </c>
      <c r="C48" s="180">
        <v>582</v>
      </c>
      <c r="D48" s="24"/>
    </row>
    <row r="49" spans="1:7" s="197" customFormat="1">
      <c r="B49" s="243" t="s">
        <v>15</v>
      </c>
      <c r="C49" s="180">
        <v>657</v>
      </c>
      <c r="D49" s="425"/>
    </row>
    <row r="50" spans="1:7" s="197" customFormat="1">
      <c r="B50" s="243" t="s">
        <v>20</v>
      </c>
      <c r="C50" s="286">
        <v>760</v>
      </c>
    </row>
    <row r="51" spans="1:7" s="197" customFormat="1">
      <c r="B51" s="243" t="s">
        <v>11</v>
      </c>
      <c r="C51" s="286">
        <v>784</v>
      </c>
      <c r="D51" s="24"/>
    </row>
    <row r="52" spans="1:7" s="197" customFormat="1">
      <c r="B52" s="243" t="s">
        <v>7</v>
      </c>
      <c r="C52" s="180">
        <v>843</v>
      </c>
      <c r="D52" s="24"/>
    </row>
    <row r="53" spans="1:7" s="187" customFormat="1">
      <c r="B53" s="243" t="s">
        <v>19</v>
      </c>
      <c r="C53" s="180">
        <v>872</v>
      </c>
      <c r="D53" s="421"/>
    </row>
    <row r="54" spans="1:7" s="197" customFormat="1">
      <c r="B54" s="243" t="s">
        <v>6</v>
      </c>
      <c r="C54" s="286">
        <v>1047</v>
      </c>
      <c r="D54" s="24"/>
    </row>
    <row r="55" spans="1:7" s="197" customFormat="1">
      <c r="B55" s="243" t="s">
        <v>8</v>
      </c>
      <c r="C55" s="286">
        <v>1129</v>
      </c>
      <c r="D55" s="425"/>
    </row>
    <row r="56" spans="1:7" s="197" customFormat="1">
      <c r="B56" s="243" t="s">
        <v>16</v>
      </c>
      <c r="C56" s="286">
        <v>1275</v>
      </c>
      <c r="D56" s="24"/>
    </row>
    <row r="57" spans="1:7" s="197" customFormat="1">
      <c r="B57" s="470" t="s">
        <v>13</v>
      </c>
      <c r="D57" s="292">
        <v>1434</v>
      </c>
    </row>
    <row r="58" spans="1:7" s="197" customFormat="1">
      <c r="B58" s="295" t="s">
        <v>36</v>
      </c>
      <c r="C58" s="297">
        <v>12040</v>
      </c>
      <c r="D58" s="24"/>
    </row>
    <row r="59" spans="1:7" s="197" customFormat="1"/>
    <row r="60" spans="1:7" s="222" customFormat="1">
      <c r="A60" s="545" t="s">
        <v>125</v>
      </c>
      <c r="B60" s="548"/>
      <c r="C60" s="548"/>
      <c r="D60" s="548"/>
      <c r="E60" s="548"/>
      <c r="F60" s="548"/>
      <c r="G60" s="548"/>
    </row>
    <row r="61" spans="1:7" s="222" customFormat="1" ht="25.5" customHeight="1">
      <c r="A61" s="545" t="s">
        <v>139</v>
      </c>
      <c r="B61" s="548"/>
      <c r="C61" s="548"/>
      <c r="D61" s="548"/>
      <c r="E61" s="548"/>
      <c r="F61" s="548"/>
      <c r="G61" s="548"/>
    </row>
    <row r="62" spans="1:7" s="141" customFormat="1"/>
    <row r="63" spans="1:7" s="178" customFormat="1">
      <c r="A63" s="213" t="s">
        <v>504</v>
      </c>
    </row>
    <row r="64" spans="1:7" s="197" customFormat="1">
      <c r="B64" s="187"/>
    </row>
    <row r="65" spans="2:4" s="197" customFormat="1" ht="25.5">
      <c r="B65" s="21" t="s">
        <v>41</v>
      </c>
      <c r="C65" s="18" t="s">
        <v>505</v>
      </c>
      <c r="D65" s="21" t="s">
        <v>41</v>
      </c>
    </row>
    <row r="66" spans="2:4" s="197" customFormat="1">
      <c r="B66" s="243" t="s">
        <v>17</v>
      </c>
      <c r="C66" s="180">
        <v>48</v>
      </c>
      <c r="D66" s="180"/>
    </row>
    <row r="67" spans="2:4" s="197" customFormat="1">
      <c r="B67" s="243" t="s">
        <v>1</v>
      </c>
      <c r="C67" s="180">
        <v>128</v>
      </c>
      <c r="D67" s="180"/>
    </row>
    <row r="68" spans="2:4" s="197" customFormat="1">
      <c r="B68" s="243" t="s">
        <v>10</v>
      </c>
      <c r="C68" s="180">
        <v>145</v>
      </c>
      <c r="D68" s="180"/>
    </row>
    <row r="69" spans="2:4" s="197" customFormat="1">
      <c r="B69" s="243" t="s">
        <v>14</v>
      </c>
      <c r="C69" s="180">
        <v>146</v>
      </c>
      <c r="D69" s="180"/>
    </row>
    <row r="70" spans="2:4" s="197" customFormat="1">
      <c r="B70" s="243" t="s">
        <v>4</v>
      </c>
      <c r="C70" s="180">
        <v>184</v>
      </c>
      <c r="D70" s="180"/>
    </row>
    <row r="71" spans="2:4" s="197" customFormat="1">
      <c r="B71" s="243" t="s">
        <v>21</v>
      </c>
      <c r="C71" s="180">
        <v>193</v>
      </c>
      <c r="D71" s="180"/>
    </row>
    <row r="72" spans="2:4" s="197" customFormat="1">
      <c r="B72" s="243" t="s">
        <v>9</v>
      </c>
      <c r="C72" s="180">
        <v>408</v>
      </c>
      <c r="D72" s="180"/>
    </row>
    <row r="73" spans="2:4" s="197" customFormat="1">
      <c r="B73" s="243" t="s">
        <v>3</v>
      </c>
      <c r="C73" s="180">
        <v>448</v>
      </c>
      <c r="D73" s="180"/>
    </row>
    <row r="74" spans="2:4" s="197" customFormat="1">
      <c r="B74" s="243" t="s">
        <v>12</v>
      </c>
      <c r="C74" s="180">
        <v>475</v>
      </c>
      <c r="D74" s="180"/>
    </row>
    <row r="75" spans="2:4" s="197" customFormat="1">
      <c r="B75" s="243" t="s">
        <v>18</v>
      </c>
      <c r="C75" s="180">
        <v>496</v>
      </c>
    </row>
    <row r="76" spans="2:4" s="197" customFormat="1">
      <c r="B76" s="243" t="s">
        <v>2</v>
      </c>
      <c r="C76" s="180">
        <v>582</v>
      </c>
      <c r="D76" s="180"/>
    </row>
    <row r="77" spans="2:4" s="197" customFormat="1">
      <c r="B77" s="243" t="s">
        <v>19</v>
      </c>
      <c r="C77" s="180">
        <v>754</v>
      </c>
      <c r="D77" s="180"/>
    </row>
    <row r="78" spans="2:4" s="197" customFormat="1">
      <c r="B78" s="243" t="s">
        <v>11</v>
      </c>
      <c r="C78" s="180">
        <v>756</v>
      </c>
      <c r="D78" s="180"/>
    </row>
    <row r="79" spans="2:4" s="197" customFormat="1">
      <c r="B79" s="243" t="s">
        <v>5</v>
      </c>
      <c r="C79" s="180">
        <v>768</v>
      </c>
      <c r="D79" s="180"/>
    </row>
    <row r="80" spans="2:4" s="197" customFormat="1">
      <c r="B80" s="243" t="s">
        <v>20</v>
      </c>
      <c r="C80" s="180">
        <v>772</v>
      </c>
    </row>
    <row r="81" spans="1:8" s="197" customFormat="1">
      <c r="B81" s="243" t="s">
        <v>7</v>
      </c>
      <c r="C81" s="180">
        <v>892</v>
      </c>
      <c r="D81" s="180"/>
    </row>
    <row r="82" spans="1:8" s="197" customFormat="1">
      <c r="B82" s="243" t="s">
        <v>15</v>
      </c>
      <c r="C82" s="180">
        <v>902</v>
      </c>
      <c r="D82" s="180"/>
    </row>
    <row r="83" spans="1:8" s="197" customFormat="1">
      <c r="B83" s="470" t="s">
        <v>13</v>
      </c>
      <c r="D83" s="292">
        <v>1009</v>
      </c>
    </row>
    <row r="84" spans="1:8" s="197" customFormat="1">
      <c r="B84" s="243" t="s">
        <v>8</v>
      </c>
      <c r="C84" s="286">
        <v>1042</v>
      </c>
      <c r="D84" s="180"/>
    </row>
    <row r="85" spans="1:8" s="197" customFormat="1">
      <c r="B85" s="243" t="s">
        <v>16</v>
      </c>
      <c r="C85" s="286">
        <v>1103</v>
      </c>
      <c r="D85" s="180"/>
    </row>
    <row r="86" spans="1:8" s="197" customFormat="1">
      <c r="B86" s="243" t="s">
        <v>6</v>
      </c>
      <c r="C86" s="286">
        <v>1245</v>
      </c>
      <c r="D86" s="180"/>
    </row>
    <row r="87" spans="1:8" s="197" customFormat="1">
      <c r="B87" s="243" t="s">
        <v>34</v>
      </c>
      <c r="C87" s="286">
        <v>1895</v>
      </c>
      <c r="D87" s="180"/>
    </row>
    <row r="88" spans="1:8" s="197" customFormat="1">
      <c r="B88" s="295" t="s">
        <v>36</v>
      </c>
      <c r="C88" s="297">
        <v>14391</v>
      </c>
      <c r="D88" s="180"/>
    </row>
    <row r="89" spans="1:8" s="197" customFormat="1"/>
    <row r="90" spans="1:8" s="222" customFormat="1" ht="27" customHeight="1">
      <c r="A90" s="545" t="s">
        <v>506</v>
      </c>
      <c r="B90" s="545"/>
      <c r="C90" s="545"/>
      <c r="D90" s="545"/>
      <c r="E90" s="545"/>
      <c r="F90" s="545"/>
      <c r="G90" s="545"/>
      <c r="H90" s="545"/>
    </row>
    <row r="91" spans="1:8" s="222" customFormat="1" ht="27" customHeight="1">
      <c r="A91" s="545" t="s">
        <v>507</v>
      </c>
      <c r="B91" s="545"/>
      <c r="C91" s="545"/>
      <c r="D91" s="545"/>
      <c r="E91" s="545"/>
      <c r="F91" s="545"/>
      <c r="G91" s="545"/>
      <c r="H91" s="545"/>
    </row>
    <row r="92" spans="1:8" s="222" customFormat="1" ht="16.5" customHeight="1">
      <c r="A92" s="222" t="s">
        <v>508</v>
      </c>
    </row>
    <row r="93" spans="1:8" s="141" customFormat="1"/>
    <row r="94" spans="1:8" s="178" customFormat="1">
      <c r="A94" s="213" t="s">
        <v>509</v>
      </c>
    </row>
    <row r="95" spans="1:8" s="197" customFormat="1">
      <c r="B95" s="187"/>
    </row>
    <row r="96" spans="1:8" s="197" customFormat="1">
      <c r="B96" s="21" t="s">
        <v>75</v>
      </c>
      <c r="C96" s="99" t="s">
        <v>192</v>
      </c>
    </row>
    <row r="97" spans="1:8" s="197" customFormat="1">
      <c r="B97" s="180">
        <v>2017</v>
      </c>
      <c r="C97" s="180">
        <v>918</v>
      </c>
    </row>
    <row r="98" spans="1:8" s="197" customFormat="1">
      <c r="B98" s="180">
        <v>2018</v>
      </c>
      <c r="C98" s="180">
        <v>927</v>
      </c>
    </row>
    <row r="99" spans="1:8" s="197" customFormat="1">
      <c r="B99" s="180">
        <v>2019</v>
      </c>
      <c r="C99" s="180">
        <v>980</v>
      </c>
    </row>
    <row r="100" spans="1:8" s="197" customFormat="1">
      <c r="B100" s="180">
        <v>2020</v>
      </c>
      <c r="C100" s="180">
        <v>1008</v>
      </c>
    </row>
    <row r="101" spans="1:8" s="197" customFormat="1">
      <c r="B101" s="180">
        <v>2021</v>
      </c>
      <c r="C101" s="222">
        <v>1009</v>
      </c>
    </row>
    <row r="102" spans="1:8" s="197" customFormat="1"/>
    <row r="103" spans="1:8" s="222" customFormat="1" ht="28.5" customHeight="1">
      <c r="A103" s="545" t="s">
        <v>510</v>
      </c>
      <c r="B103" s="545"/>
      <c r="C103" s="545"/>
      <c r="D103" s="545"/>
      <c r="E103" s="545"/>
      <c r="F103" s="545"/>
      <c r="G103" s="545"/>
      <c r="H103" s="545"/>
    </row>
    <row r="104" spans="1:8" s="222" customFormat="1" ht="25.5" customHeight="1">
      <c r="A104" s="545" t="s">
        <v>511</v>
      </c>
      <c r="B104" s="548"/>
      <c r="C104" s="548"/>
      <c r="D104" s="548"/>
      <c r="E104" s="548"/>
      <c r="F104" s="548"/>
      <c r="G104" s="548"/>
      <c r="H104" s="548"/>
    </row>
    <row r="105" spans="1:8" s="222" customFormat="1" ht="12.75">
      <c r="A105" s="222" t="s">
        <v>508</v>
      </c>
    </row>
    <row r="106" spans="1:8" s="141" customFormat="1"/>
    <row r="107" spans="1:8" s="214" customFormat="1">
      <c r="A107" s="214" t="s">
        <v>193</v>
      </c>
    </row>
    <row r="108" spans="1:8" s="80" customFormat="1"/>
    <row r="109" spans="1:8" s="197" customFormat="1" ht="117.75" customHeight="1">
      <c r="B109" s="426" t="s">
        <v>41</v>
      </c>
      <c r="C109" s="426" t="s">
        <v>247</v>
      </c>
      <c r="D109" s="426" t="s">
        <v>41</v>
      </c>
      <c r="E109" s="426" t="s">
        <v>512</v>
      </c>
    </row>
    <row r="110" spans="1:8" s="197" customFormat="1">
      <c r="B110" s="502" t="s">
        <v>589</v>
      </c>
      <c r="D110" s="503">
        <v>4.0000000000000001E-3</v>
      </c>
      <c r="E110" s="429">
        <v>2.1000000000000001E-2</v>
      </c>
    </row>
    <row r="111" spans="1:8" s="197" customFormat="1">
      <c r="B111" s="427" t="s">
        <v>513</v>
      </c>
      <c r="C111" s="428">
        <v>4.0000000000000001E-3</v>
      </c>
      <c r="D111" s="336"/>
      <c r="E111" s="429">
        <v>2.1000000000000001E-2</v>
      </c>
    </row>
    <row r="112" spans="1:8" s="197" customFormat="1">
      <c r="B112" s="427" t="s">
        <v>514</v>
      </c>
      <c r="C112" s="428">
        <v>0.01</v>
      </c>
      <c r="D112" s="336"/>
      <c r="E112" s="429">
        <v>2.1000000000000001E-2</v>
      </c>
    </row>
    <row r="113" spans="2:5" s="197" customFormat="1">
      <c r="B113" s="427" t="s">
        <v>515</v>
      </c>
      <c r="C113" s="428">
        <v>1.0999999999999999E-2</v>
      </c>
      <c r="D113" s="336"/>
      <c r="E113" s="429">
        <v>2.1000000000000001E-2</v>
      </c>
    </row>
    <row r="114" spans="2:5" s="197" customFormat="1">
      <c r="B114" s="427" t="s">
        <v>516</v>
      </c>
      <c r="C114" s="428">
        <v>1.2E-2</v>
      </c>
      <c r="D114" s="336"/>
      <c r="E114" s="429">
        <v>2.1000000000000001E-2</v>
      </c>
    </row>
    <row r="115" spans="2:5" s="197" customFormat="1">
      <c r="B115" s="427" t="s">
        <v>517</v>
      </c>
      <c r="C115" s="428">
        <v>1.2999999999999999E-2</v>
      </c>
      <c r="D115" s="180"/>
      <c r="E115" s="429">
        <v>2.1000000000000001E-2</v>
      </c>
    </row>
    <row r="116" spans="2:5" s="197" customFormat="1">
      <c r="B116" s="427" t="s">
        <v>518</v>
      </c>
      <c r="C116" s="428">
        <v>1.2999999999999999E-2</v>
      </c>
      <c r="D116" s="336"/>
      <c r="E116" s="429">
        <v>2.1000000000000001E-2</v>
      </c>
    </row>
    <row r="117" spans="2:5" s="197" customFormat="1">
      <c r="B117" s="427" t="s">
        <v>519</v>
      </c>
      <c r="C117" s="428">
        <v>1.4E-2</v>
      </c>
      <c r="D117" s="336"/>
      <c r="E117" s="429">
        <v>2.1000000000000001E-2</v>
      </c>
    </row>
    <row r="118" spans="2:5" s="197" customFormat="1">
      <c r="B118" s="427" t="s">
        <v>520</v>
      </c>
      <c r="C118" s="428">
        <v>1.6E-2</v>
      </c>
      <c r="D118" s="336"/>
      <c r="E118" s="429">
        <v>2.1000000000000001E-2</v>
      </c>
    </row>
    <row r="119" spans="2:5" s="197" customFormat="1">
      <c r="B119" s="427" t="s">
        <v>521</v>
      </c>
      <c r="C119" s="428">
        <v>1.7000000000000001E-2</v>
      </c>
      <c r="D119" s="336"/>
      <c r="E119" s="429">
        <v>2.1000000000000001E-2</v>
      </c>
    </row>
    <row r="120" spans="2:5" s="197" customFormat="1">
      <c r="B120" s="455" t="s">
        <v>18</v>
      </c>
      <c r="C120" s="428">
        <v>1.9E-2</v>
      </c>
      <c r="E120" s="429">
        <v>2.1000000000000001E-2</v>
      </c>
    </row>
    <row r="121" spans="2:5" s="197" customFormat="1">
      <c r="B121" s="427" t="s">
        <v>522</v>
      </c>
      <c r="C121" s="428">
        <v>2.1000000000000001E-2</v>
      </c>
      <c r="D121" s="336"/>
      <c r="E121" s="429">
        <v>2.1000000000000001E-2</v>
      </c>
    </row>
    <row r="122" spans="2:5" s="197" customFormat="1">
      <c r="B122" s="427" t="s">
        <v>523</v>
      </c>
      <c r="C122" s="428">
        <v>2.1999999999999999E-2</v>
      </c>
      <c r="D122" s="336"/>
      <c r="E122" s="429">
        <v>2.1000000000000001E-2</v>
      </c>
    </row>
    <row r="123" spans="2:5" s="197" customFormat="1">
      <c r="B123" s="427" t="s">
        <v>524</v>
      </c>
      <c r="C123" s="428">
        <v>2.1999999999999999E-2</v>
      </c>
      <c r="D123" s="336"/>
      <c r="E123" s="429">
        <v>2.1000000000000001E-2</v>
      </c>
    </row>
    <row r="124" spans="2:5" s="197" customFormat="1">
      <c r="B124" s="427" t="s">
        <v>525</v>
      </c>
      <c r="C124" s="428">
        <v>2.5000000000000001E-2</v>
      </c>
      <c r="D124" s="336"/>
      <c r="E124" s="429">
        <v>2.1000000000000001E-2</v>
      </c>
    </row>
    <row r="125" spans="2:5" s="197" customFormat="1">
      <c r="B125" s="427" t="s">
        <v>535</v>
      </c>
      <c r="C125" s="428">
        <v>2.9000000000000001E-2</v>
      </c>
      <c r="E125" s="429">
        <v>2.1000000000000001E-2</v>
      </c>
    </row>
    <row r="126" spans="2:5" s="197" customFormat="1">
      <c r="B126" s="427" t="s">
        <v>526</v>
      </c>
      <c r="C126" s="428">
        <v>3.3000000000000002E-2</v>
      </c>
      <c r="D126" s="336"/>
      <c r="E126" s="429">
        <v>2.1000000000000001E-2</v>
      </c>
    </row>
    <row r="127" spans="2:5" s="197" customFormat="1">
      <c r="B127" s="427" t="s">
        <v>527</v>
      </c>
      <c r="C127" s="428">
        <v>3.5000000000000003E-2</v>
      </c>
      <c r="D127" s="336"/>
      <c r="E127" s="429">
        <v>2.1000000000000001E-2</v>
      </c>
    </row>
    <row r="128" spans="2:5" s="197" customFormat="1">
      <c r="B128" s="427" t="s">
        <v>528</v>
      </c>
      <c r="C128" s="428">
        <v>3.5999999999999997E-2</v>
      </c>
      <c r="D128" s="336"/>
      <c r="E128" s="429">
        <v>2.1000000000000001E-2</v>
      </c>
    </row>
    <row r="129" spans="1:10" s="197" customFormat="1">
      <c r="B129" s="427" t="s">
        <v>529</v>
      </c>
      <c r="C129" s="428">
        <v>3.6999999999999998E-2</v>
      </c>
      <c r="D129" s="336"/>
      <c r="E129" s="429">
        <v>2.1000000000000001E-2</v>
      </c>
    </row>
    <row r="130" spans="1:10" s="197" customFormat="1">
      <c r="B130" s="427" t="s">
        <v>530</v>
      </c>
      <c r="C130" s="428">
        <v>4.5999999999999999E-2</v>
      </c>
      <c r="D130" s="336"/>
      <c r="E130" s="429">
        <v>2.1000000000000001E-2</v>
      </c>
    </row>
    <row r="131" spans="1:10" s="197" customFormat="1">
      <c r="B131" s="430" t="s">
        <v>531</v>
      </c>
      <c r="C131" s="431">
        <v>2.1000000000000001E-2</v>
      </c>
      <c r="D131" s="336"/>
      <c r="E131" s="336"/>
    </row>
    <row r="132" spans="1:10" s="197" customFormat="1"/>
    <row r="133" spans="1:10" s="222" customFormat="1" ht="25.5" customHeight="1">
      <c r="A133" s="545" t="s">
        <v>532</v>
      </c>
      <c r="B133" s="548"/>
      <c r="C133" s="548"/>
      <c r="D133" s="548"/>
      <c r="E133" s="548"/>
      <c r="F133" s="548"/>
      <c r="G133" s="548"/>
    </row>
    <row r="134" spans="1:10" s="222" customFormat="1" ht="12.75">
      <c r="A134" s="222" t="s">
        <v>533</v>
      </c>
    </row>
    <row r="135" spans="1:10" s="222" customFormat="1" ht="12.75">
      <c r="A135" s="222" t="s">
        <v>146</v>
      </c>
    </row>
    <row r="136" spans="1:10" s="222" customFormat="1" ht="36.75" customHeight="1">
      <c r="A136" s="545" t="s">
        <v>534</v>
      </c>
      <c r="B136" s="548"/>
      <c r="C136" s="548"/>
      <c r="D136" s="548"/>
      <c r="E136" s="548"/>
      <c r="F136" s="548"/>
      <c r="G136" s="548"/>
      <c r="H136" s="219"/>
      <c r="I136" s="219"/>
      <c r="J136" s="219"/>
    </row>
    <row r="137" spans="1:10" s="141" customFormat="1"/>
    <row r="138" spans="1:10" s="178" customFormat="1">
      <c r="A138" s="213" t="s">
        <v>536</v>
      </c>
    </row>
    <row r="139" spans="1:10" s="197" customFormat="1"/>
    <row r="140" spans="1:10" s="197" customFormat="1">
      <c r="B140" s="222"/>
      <c r="C140" s="18" t="s">
        <v>194</v>
      </c>
      <c r="D140" s="18" t="s">
        <v>41</v>
      </c>
    </row>
    <row r="141" spans="1:10" s="197" customFormat="1">
      <c r="B141" s="243" t="s">
        <v>14</v>
      </c>
      <c r="C141" s="222">
        <v>62</v>
      </c>
      <c r="D141" s="270"/>
    </row>
    <row r="142" spans="1:10" s="197" customFormat="1">
      <c r="B142" s="243" t="s">
        <v>17</v>
      </c>
      <c r="C142" s="222">
        <v>78</v>
      </c>
      <c r="D142" s="180"/>
    </row>
    <row r="143" spans="1:10" s="197" customFormat="1">
      <c r="B143" s="243" t="s">
        <v>1</v>
      </c>
      <c r="C143" s="222">
        <v>94</v>
      </c>
      <c r="D143" s="180"/>
    </row>
    <row r="144" spans="1:10" s="197" customFormat="1">
      <c r="B144" s="243" t="s">
        <v>21</v>
      </c>
      <c r="C144" s="222">
        <v>162</v>
      </c>
      <c r="D144" s="180"/>
    </row>
    <row r="145" spans="2:4" s="197" customFormat="1">
      <c r="B145" s="243" t="s">
        <v>10</v>
      </c>
      <c r="C145" s="222">
        <v>170</v>
      </c>
      <c r="D145" s="246"/>
    </row>
    <row r="146" spans="2:4" s="197" customFormat="1">
      <c r="B146" s="243" t="s">
        <v>4</v>
      </c>
      <c r="C146" s="222">
        <v>190</v>
      </c>
      <c r="D146" s="180"/>
    </row>
    <row r="147" spans="2:4" s="197" customFormat="1">
      <c r="B147" s="243" t="s">
        <v>3</v>
      </c>
      <c r="C147" s="222">
        <v>272</v>
      </c>
      <c r="D147" s="180"/>
    </row>
    <row r="148" spans="2:4" s="197" customFormat="1">
      <c r="B148" s="243" t="s">
        <v>19</v>
      </c>
      <c r="C148" s="222">
        <v>278</v>
      </c>
      <c r="D148" s="180"/>
    </row>
    <row r="149" spans="2:4" s="197" customFormat="1">
      <c r="B149" s="243" t="s">
        <v>9</v>
      </c>
      <c r="C149" s="222">
        <v>280</v>
      </c>
      <c r="D149" s="180"/>
    </row>
    <row r="150" spans="2:4" s="197" customFormat="1">
      <c r="B150" s="243" t="s">
        <v>18</v>
      </c>
      <c r="C150" s="257">
        <v>327</v>
      </c>
    </row>
    <row r="151" spans="2:4" s="197" customFormat="1">
      <c r="B151" s="243" t="s">
        <v>12</v>
      </c>
      <c r="C151" s="222">
        <v>345</v>
      </c>
      <c r="D151" s="246"/>
    </row>
    <row r="152" spans="2:4" s="197" customFormat="1">
      <c r="B152" s="243" t="s">
        <v>5</v>
      </c>
      <c r="C152" s="222">
        <v>394</v>
      </c>
      <c r="D152" s="180"/>
    </row>
    <row r="153" spans="2:4" s="197" customFormat="1">
      <c r="B153" s="470" t="s">
        <v>13</v>
      </c>
      <c r="D153" s="181">
        <v>411</v>
      </c>
    </row>
    <row r="154" spans="2:4" s="197" customFormat="1">
      <c r="B154" s="243" t="s">
        <v>15</v>
      </c>
      <c r="C154" s="222">
        <v>472</v>
      </c>
      <c r="D154" s="180"/>
    </row>
    <row r="155" spans="2:4" s="197" customFormat="1">
      <c r="B155" s="243" t="s">
        <v>20</v>
      </c>
      <c r="C155" s="222">
        <v>520</v>
      </c>
    </row>
    <row r="156" spans="2:4" s="197" customFormat="1">
      <c r="B156" s="243" t="s">
        <v>11</v>
      </c>
      <c r="C156" s="222">
        <v>538</v>
      </c>
      <c r="D156" s="180"/>
    </row>
    <row r="157" spans="2:4" s="187" customFormat="1">
      <c r="B157" s="243" t="s">
        <v>2</v>
      </c>
      <c r="C157" s="222">
        <v>548</v>
      </c>
      <c r="D157" s="246"/>
    </row>
    <row r="158" spans="2:4" s="197" customFormat="1">
      <c r="B158" s="243" t="s">
        <v>16</v>
      </c>
      <c r="C158" s="222">
        <v>583</v>
      </c>
      <c r="D158" s="246"/>
    </row>
    <row r="159" spans="2:4" s="197" customFormat="1">
      <c r="B159" s="243" t="s">
        <v>8</v>
      </c>
      <c r="C159" s="222">
        <v>604</v>
      </c>
      <c r="D159" s="180"/>
    </row>
    <row r="160" spans="2:4" s="197" customFormat="1">
      <c r="B160" s="243" t="s">
        <v>7</v>
      </c>
      <c r="C160" s="222">
        <v>623</v>
      </c>
      <c r="D160" s="180"/>
    </row>
    <row r="161" spans="1:8" s="197" customFormat="1">
      <c r="B161" s="243" t="s">
        <v>6</v>
      </c>
      <c r="C161" s="222">
        <v>717</v>
      </c>
      <c r="D161" s="180"/>
    </row>
    <row r="162" spans="1:8" s="197" customFormat="1">
      <c r="B162" s="295" t="s">
        <v>36</v>
      </c>
      <c r="C162" s="105">
        <v>7672</v>
      </c>
      <c r="D162" s="180"/>
    </row>
    <row r="163" spans="1:8" s="197" customFormat="1"/>
    <row r="164" spans="1:8" s="222" customFormat="1">
      <c r="A164" s="571" t="s">
        <v>537</v>
      </c>
      <c r="B164" s="548"/>
      <c r="C164" s="548"/>
      <c r="D164" s="548"/>
      <c r="E164" s="548"/>
      <c r="F164" s="548"/>
      <c r="G164" s="548"/>
      <c r="H164" s="548"/>
    </row>
    <row r="165" spans="1:8" s="222" customFormat="1">
      <c r="A165" s="574" t="s">
        <v>538</v>
      </c>
      <c r="B165" s="559"/>
      <c r="C165" s="559"/>
      <c r="D165" s="559"/>
      <c r="E165" s="559"/>
      <c r="F165" s="559"/>
      <c r="G165" s="559"/>
      <c r="H165" s="559"/>
    </row>
    <row r="166" spans="1:8" s="222" customFormat="1" ht="26.25" customHeight="1">
      <c r="A166" s="571" t="s">
        <v>539</v>
      </c>
      <c r="B166" s="548"/>
      <c r="C166" s="548"/>
      <c r="D166" s="548"/>
      <c r="E166" s="548"/>
      <c r="F166" s="548"/>
      <c r="G166" s="548"/>
      <c r="H166" s="548"/>
    </row>
    <row r="167" spans="1:8" s="141" customFormat="1"/>
  </sheetData>
  <sortState xmlns:xlrd2="http://schemas.microsoft.com/office/spreadsheetml/2017/richdata2" ref="B110:E130">
    <sortCondition ref="C110:C130"/>
  </sortState>
  <mergeCells count="17">
    <mergeCell ref="A133:G133"/>
    <mergeCell ref="A136:G136"/>
    <mergeCell ref="A164:H164"/>
    <mergeCell ref="A165:H165"/>
    <mergeCell ref="A166:H166"/>
    <mergeCell ref="F3:H3"/>
    <mergeCell ref="A28:J28"/>
    <mergeCell ref="D3:E3"/>
    <mergeCell ref="A29:J29"/>
    <mergeCell ref="A30:J30"/>
    <mergeCell ref="A103:H103"/>
    <mergeCell ref="A104:H104"/>
    <mergeCell ref="A31:J31"/>
    <mergeCell ref="A60:G60"/>
    <mergeCell ref="A61:G61"/>
    <mergeCell ref="A90:H90"/>
    <mergeCell ref="A91:H9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8" customFormat="1">
      <c r="A1" s="546" t="s">
        <v>755</v>
      </c>
      <c r="B1" s="546"/>
      <c r="C1" s="546"/>
      <c r="D1" s="546"/>
      <c r="E1" s="546"/>
      <c r="F1" s="546"/>
      <c r="G1" s="546"/>
      <c r="H1" s="546"/>
      <c r="I1" s="546"/>
      <c r="J1" s="536"/>
    </row>
    <row r="2" spans="1:23" s="537" customFormat="1">
      <c r="A2" s="538"/>
      <c r="B2" s="538"/>
      <c r="C2" s="538"/>
      <c r="D2" s="538"/>
      <c r="E2" s="538"/>
      <c r="F2" s="538"/>
      <c r="G2" s="538"/>
      <c r="H2" s="538"/>
      <c r="I2" s="538"/>
      <c r="J2" s="538"/>
      <c r="K2" s="538"/>
      <c r="L2" s="538"/>
      <c r="M2" s="538"/>
      <c r="N2" s="538"/>
      <c r="O2" s="538"/>
      <c r="P2" s="538"/>
      <c r="Q2" s="538"/>
      <c r="R2" s="538"/>
      <c r="S2" s="538"/>
      <c r="T2" s="538"/>
      <c r="U2" s="538"/>
      <c r="V2" s="538"/>
      <c r="W2" s="538"/>
    </row>
    <row r="3" spans="1:23" s="537" customFormat="1" ht="38.25">
      <c r="A3" s="538"/>
      <c r="B3" s="538"/>
      <c r="C3" s="18" t="s">
        <v>756</v>
      </c>
      <c r="D3" s="18" t="s">
        <v>757</v>
      </c>
      <c r="E3" s="18" t="s">
        <v>758</v>
      </c>
      <c r="F3" s="18" t="s">
        <v>707</v>
      </c>
      <c r="G3" s="18" t="s">
        <v>759</v>
      </c>
      <c r="H3" s="18"/>
      <c r="I3" s="538"/>
      <c r="J3" s="538"/>
      <c r="K3" s="538"/>
      <c r="L3" s="538"/>
      <c r="M3" s="538"/>
      <c r="N3" s="538"/>
      <c r="O3" s="538"/>
      <c r="P3" s="538"/>
      <c r="Q3" s="538"/>
      <c r="R3" s="538"/>
      <c r="S3" s="538"/>
      <c r="T3" s="538"/>
      <c r="U3" s="538"/>
      <c r="V3" s="538"/>
      <c r="W3" s="538"/>
    </row>
    <row r="4" spans="1:23" s="537" customFormat="1">
      <c r="A4" s="538"/>
      <c r="B4" s="538" t="s">
        <v>1</v>
      </c>
      <c r="C4" s="180"/>
      <c r="D4" s="538">
        <v>216</v>
      </c>
      <c r="E4" s="538">
        <v>13</v>
      </c>
      <c r="F4" s="538">
        <v>229</v>
      </c>
      <c r="G4" s="180"/>
      <c r="H4" s="180"/>
      <c r="I4" s="538"/>
      <c r="J4" s="538"/>
      <c r="K4" s="538"/>
      <c r="L4" s="538"/>
      <c r="M4" s="538"/>
      <c r="N4" s="538"/>
      <c r="O4" s="538"/>
      <c r="P4" s="538"/>
      <c r="Q4" s="538"/>
      <c r="R4" s="538"/>
      <c r="S4" s="538"/>
      <c r="T4" s="538"/>
      <c r="U4" s="538"/>
      <c r="V4" s="538"/>
      <c r="W4" s="538"/>
    </row>
    <row r="5" spans="1:23" s="537" customFormat="1">
      <c r="A5" s="538"/>
      <c r="B5" s="538" t="s">
        <v>4</v>
      </c>
      <c r="C5" s="180"/>
      <c r="D5" s="538">
        <v>324</v>
      </c>
      <c r="E5" s="538">
        <v>22</v>
      </c>
      <c r="F5" s="538">
        <v>346</v>
      </c>
      <c r="G5" s="180"/>
      <c r="H5" s="180"/>
      <c r="I5" s="538"/>
      <c r="J5" s="538"/>
      <c r="K5" s="538"/>
      <c r="L5" s="538"/>
      <c r="M5" s="538"/>
      <c r="N5" s="538"/>
      <c r="O5" s="538"/>
      <c r="P5" s="538"/>
      <c r="Q5" s="538"/>
      <c r="R5" s="538"/>
      <c r="S5" s="538"/>
      <c r="T5" s="538"/>
      <c r="U5" s="538"/>
      <c r="V5" s="538"/>
      <c r="W5" s="538"/>
    </row>
    <row r="6" spans="1:23" s="537" customFormat="1">
      <c r="A6" s="538"/>
      <c r="B6" s="538" t="s">
        <v>17</v>
      </c>
      <c r="C6" s="180"/>
      <c r="D6" s="538">
        <v>371</v>
      </c>
      <c r="E6" s="538">
        <v>58</v>
      </c>
      <c r="F6" s="538">
        <v>429</v>
      </c>
      <c r="G6" s="180"/>
      <c r="H6" s="180"/>
      <c r="I6" s="538"/>
      <c r="J6" s="538"/>
      <c r="K6" s="538"/>
      <c r="L6" s="538"/>
      <c r="M6" s="538"/>
      <c r="N6" s="538"/>
      <c r="O6" s="538"/>
      <c r="P6" s="538"/>
      <c r="Q6" s="538"/>
      <c r="R6" s="538"/>
      <c r="S6" s="538"/>
      <c r="T6" s="538"/>
      <c r="U6" s="538"/>
      <c r="V6" s="538"/>
      <c r="W6" s="538"/>
    </row>
    <row r="7" spans="1:23" s="537" customFormat="1">
      <c r="A7" s="538"/>
      <c r="B7" s="538" t="s">
        <v>14</v>
      </c>
      <c r="C7" s="180"/>
      <c r="D7" s="538">
        <v>372</v>
      </c>
      <c r="E7" s="538">
        <v>91</v>
      </c>
      <c r="F7" s="538">
        <v>463</v>
      </c>
      <c r="G7" s="180"/>
      <c r="H7" s="180"/>
      <c r="I7" s="538"/>
      <c r="J7" s="538"/>
      <c r="K7" s="538"/>
      <c r="L7" s="538"/>
      <c r="M7" s="538"/>
      <c r="N7" s="538"/>
      <c r="O7" s="538"/>
      <c r="P7" s="538"/>
      <c r="Q7" s="538"/>
      <c r="R7" s="538"/>
      <c r="S7" s="538"/>
      <c r="T7" s="538"/>
      <c r="U7" s="538"/>
      <c r="V7" s="538"/>
      <c r="W7" s="538"/>
    </row>
    <row r="8" spans="1:23" s="537" customFormat="1">
      <c r="A8" s="538"/>
      <c r="B8" s="538" t="s">
        <v>10</v>
      </c>
      <c r="C8" s="180"/>
      <c r="D8" s="538">
        <v>574</v>
      </c>
      <c r="E8" s="538">
        <v>30</v>
      </c>
      <c r="F8" s="538">
        <v>604</v>
      </c>
      <c r="G8" s="180"/>
      <c r="H8" s="180"/>
      <c r="I8" s="538"/>
      <c r="J8" s="538"/>
      <c r="K8" s="538"/>
      <c r="L8" s="538"/>
      <c r="M8" s="538"/>
      <c r="N8" s="538"/>
      <c r="O8" s="538"/>
      <c r="P8" s="538"/>
      <c r="Q8" s="538"/>
      <c r="R8" s="538"/>
      <c r="S8" s="538"/>
      <c r="T8" s="538"/>
      <c r="U8" s="538"/>
      <c r="V8" s="538"/>
      <c r="W8" s="538"/>
    </row>
    <row r="9" spans="1:23" s="537" customFormat="1">
      <c r="A9" s="538"/>
      <c r="B9" s="538" t="s">
        <v>3</v>
      </c>
      <c r="C9" s="180"/>
      <c r="D9" s="538">
        <v>669</v>
      </c>
      <c r="E9" s="538">
        <v>39</v>
      </c>
      <c r="F9" s="538">
        <v>708</v>
      </c>
      <c r="G9" s="180"/>
      <c r="H9" s="180"/>
      <c r="I9" s="538"/>
      <c r="J9" s="538"/>
      <c r="K9" s="538"/>
      <c r="L9" s="538"/>
      <c r="M9" s="538"/>
      <c r="N9" s="538"/>
      <c r="O9" s="538"/>
      <c r="P9" s="538"/>
      <c r="Q9" s="538"/>
      <c r="R9" s="538"/>
      <c r="S9" s="538"/>
      <c r="T9" s="538"/>
      <c r="U9" s="538"/>
      <c r="V9" s="538"/>
      <c r="W9" s="538"/>
    </row>
    <row r="10" spans="1:23" s="537" customFormat="1">
      <c r="A10" s="538"/>
      <c r="B10" s="538" t="s">
        <v>2</v>
      </c>
      <c r="C10" s="180"/>
      <c r="D10" s="538">
        <v>786</v>
      </c>
      <c r="E10" s="538">
        <v>55</v>
      </c>
      <c r="F10" s="538">
        <v>841</v>
      </c>
      <c r="G10" s="180"/>
      <c r="H10" s="180"/>
      <c r="I10" s="538"/>
      <c r="J10" s="538"/>
      <c r="K10" s="538"/>
      <c r="L10" s="538"/>
      <c r="M10" s="538"/>
      <c r="N10" s="538"/>
      <c r="O10" s="538"/>
      <c r="P10" s="538"/>
      <c r="Q10" s="538"/>
      <c r="R10" s="538"/>
      <c r="S10" s="538"/>
      <c r="T10" s="538"/>
      <c r="U10" s="538"/>
      <c r="V10" s="538"/>
      <c r="W10" s="538"/>
    </row>
    <row r="11" spans="1:23" s="537" customFormat="1">
      <c r="A11" s="538"/>
      <c r="B11" s="538" t="s">
        <v>9</v>
      </c>
      <c r="C11" s="180"/>
      <c r="D11" s="538">
        <v>1012</v>
      </c>
      <c r="E11" s="538">
        <v>175</v>
      </c>
      <c r="F11" s="538">
        <v>1187</v>
      </c>
      <c r="G11" s="180"/>
      <c r="H11" s="180"/>
      <c r="I11" s="538"/>
      <c r="J11" s="538"/>
      <c r="K11" s="538"/>
      <c r="L11" s="538"/>
      <c r="M11" s="538"/>
      <c r="N11" s="538"/>
      <c r="O11" s="538"/>
      <c r="P11" s="538"/>
      <c r="Q11" s="538"/>
      <c r="R11" s="538"/>
      <c r="S11" s="538"/>
      <c r="T11" s="538"/>
      <c r="U11" s="538"/>
      <c r="V11" s="538"/>
      <c r="W11" s="538"/>
    </row>
    <row r="12" spans="1:23" s="537" customFormat="1">
      <c r="A12" s="538"/>
      <c r="B12" s="538" t="s">
        <v>21</v>
      </c>
      <c r="C12" s="270"/>
      <c r="D12" s="538">
        <v>1030</v>
      </c>
      <c r="E12" s="538">
        <v>81</v>
      </c>
      <c r="F12" s="538">
        <v>1111</v>
      </c>
      <c r="G12" s="270"/>
      <c r="H12" s="180"/>
      <c r="I12" s="538"/>
      <c r="J12" s="538"/>
      <c r="K12" s="538"/>
      <c r="L12" s="538"/>
      <c r="M12" s="538"/>
      <c r="N12" s="538"/>
      <c r="O12" s="538"/>
      <c r="P12" s="538"/>
      <c r="Q12" s="538"/>
      <c r="R12" s="538"/>
      <c r="S12" s="538"/>
      <c r="T12" s="538"/>
      <c r="U12" s="538"/>
      <c r="V12" s="538"/>
      <c r="W12" s="538"/>
    </row>
    <row r="13" spans="1:23" s="537" customFormat="1">
      <c r="A13" s="538"/>
      <c r="B13" s="538" t="s">
        <v>12</v>
      </c>
      <c r="C13" s="180"/>
      <c r="D13" s="538">
        <v>1031</v>
      </c>
      <c r="E13" s="538">
        <v>218</v>
      </c>
      <c r="F13" s="538">
        <v>1249</v>
      </c>
      <c r="G13" s="180"/>
      <c r="H13" s="180"/>
      <c r="I13" s="538"/>
      <c r="J13" s="538"/>
      <c r="K13" s="538"/>
      <c r="L13" s="538"/>
      <c r="M13" s="538"/>
      <c r="N13" s="538"/>
      <c r="O13" s="538"/>
      <c r="P13" s="538"/>
      <c r="Q13" s="538"/>
      <c r="R13" s="538"/>
      <c r="S13" s="538"/>
      <c r="T13" s="538"/>
      <c r="U13" s="538"/>
      <c r="V13" s="538"/>
      <c r="W13" s="538"/>
    </row>
    <row r="14" spans="1:23" s="537" customFormat="1">
      <c r="A14" s="538"/>
      <c r="B14" s="538" t="s">
        <v>18</v>
      </c>
      <c r="C14" s="180"/>
      <c r="D14" s="538">
        <v>1236</v>
      </c>
      <c r="E14" s="538">
        <v>190</v>
      </c>
      <c r="F14" s="538">
        <v>1426</v>
      </c>
      <c r="G14" s="180"/>
      <c r="H14" s="180"/>
      <c r="I14" s="538"/>
      <c r="J14" s="538"/>
      <c r="K14" s="538"/>
      <c r="L14" s="538"/>
      <c r="M14" s="538"/>
      <c r="N14" s="538"/>
      <c r="O14" s="538"/>
      <c r="P14" s="538"/>
      <c r="Q14" s="538"/>
      <c r="R14" s="538"/>
      <c r="S14" s="538"/>
      <c r="T14" s="538"/>
      <c r="U14" s="538"/>
      <c r="V14" s="538"/>
      <c r="W14" s="538"/>
    </row>
    <row r="15" spans="1:23" s="537" customFormat="1">
      <c r="A15" s="538"/>
      <c r="B15" s="538" t="s">
        <v>5</v>
      </c>
      <c r="C15" s="180"/>
      <c r="D15" s="538">
        <v>1238</v>
      </c>
      <c r="E15" s="538">
        <v>130</v>
      </c>
      <c r="F15" s="538">
        <v>1368</v>
      </c>
      <c r="G15" s="180"/>
      <c r="H15" s="180"/>
      <c r="I15" s="538"/>
      <c r="J15" s="538"/>
      <c r="K15" s="538"/>
      <c r="L15" s="538"/>
      <c r="M15" s="538"/>
      <c r="N15" s="538"/>
      <c r="O15" s="538"/>
      <c r="P15" s="538"/>
      <c r="Q15" s="538"/>
      <c r="R15" s="538"/>
      <c r="S15" s="538"/>
      <c r="T15" s="538"/>
      <c r="U15" s="538"/>
      <c r="V15" s="538"/>
      <c r="W15" s="538"/>
    </row>
    <row r="16" spans="1:23" s="537" customFormat="1">
      <c r="A16" s="538"/>
      <c r="B16" s="538" t="s">
        <v>7</v>
      </c>
      <c r="C16" s="180"/>
      <c r="D16" s="538">
        <v>1285</v>
      </c>
      <c r="E16" s="538">
        <v>150</v>
      </c>
      <c r="F16" s="538">
        <v>1435</v>
      </c>
      <c r="G16" s="180"/>
      <c r="H16" s="180"/>
      <c r="I16" s="538"/>
      <c r="J16" s="538"/>
      <c r="K16" s="538"/>
      <c r="L16" s="538"/>
      <c r="M16" s="538"/>
      <c r="N16" s="538"/>
      <c r="O16" s="538"/>
      <c r="P16" s="538"/>
      <c r="Q16" s="538"/>
      <c r="R16" s="538"/>
      <c r="S16" s="538"/>
      <c r="T16" s="538"/>
      <c r="U16" s="538"/>
      <c r="V16" s="538"/>
      <c r="W16" s="538"/>
    </row>
    <row r="17" spans="1:23" s="537" customFormat="1">
      <c r="A17" s="538"/>
      <c r="B17" s="538" t="s">
        <v>6</v>
      </c>
      <c r="C17" s="180"/>
      <c r="D17" s="538">
        <v>1360</v>
      </c>
      <c r="E17" s="538">
        <v>87</v>
      </c>
      <c r="F17" s="538">
        <v>1447</v>
      </c>
      <c r="G17" s="180"/>
      <c r="H17" s="180"/>
      <c r="I17" s="538"/>
      <c r="J17" s="538"/>
      <c r="K17" s="538"/>
      <c r="L17" s="538"/>
      <c r="M17" s="538"/>
      <c r="N17" s="538"/>
      <c r="O17" s="538"/>
      <c r="P17" s="538"/>
      <c r="Q17" s="538"/>
      <c r="R17" s="538"/>
      <c r="S17" s="538"/>
      <c r="T17" s="538"/>
      <c r="U17" s="538"/>
      <c r="V17" s="538"/>
      <c r="W17" s="538"/>
    </row>
    <row r="18" spans="1:23" s="537" customFormat="1">
      <c r="A18" s="538"/>
      <c r="B18" s="181" t="s">
        <v>13</v>
      </c>
      <c r="C18" s="181">
        <v>1603</v>
      </c>
      <c r="D18" s="181">
        <v>1445</v>
      </c>
      <c r="E18" s="181">
        <v>158</v>
      </c>
      <c r="F18" s="181">
        <v>1603</v>
      </c>
      <c r="G18" s="181">
        <v>1603</v>
      </c>
      <c r="H18" s="180"/>
      <c r="I18" s="538"/>
      <c r="J18" s="538"/>
      <c r="K18" s="538"/>
      <c r="L18" s="538"/>
      <c r="M18" s="538"/>
      <c r="N18" s="538"/>
      <c r="O18" s="538"/>
      <c r="P18" s="538"/>
      <c r="Q18" s="538"/>
      <c r="R18" s="538"/>
      <c r="S18" s="538"/>
      <c r="T18" s="538"/>
      <c r="U18" s="538"/>
      <c r="V18" s="538"/>
      <c r="W18" s="538"/>
    </row>
    <row r="19" spans="1:23" s="537" customFormat="1">
      <c r="A19" s="538"/>
      <c r="B19" s="538" t="s">
        <v>11</v>
      </c>
      <c r="C19" s="180"/>
      <c r="D19" s="538">
        <v>1464</v>
      </c>
      <c r="E19" s="538">
        <v>154</v>
      </c>
      <c r="F19" s="538">
        <v>1618</v>
      </c>
      <c r="G19" s="180"/>
      <c r="H19" s="180"/>
      <c r="I19" s="538"/>
      <c r="J19" s="538"/>
      <c r="K19" s="538"/>
      <c r="L19" s="538"/>
      <c r="M19" s="538"/>
      <c r="N19" s="538"/>
      <c r="O19" s="538"/>
      <c r="P19" s="538"/>
      <c r="Q19" s="538"/>
      <c r="R19" s="538"/>
      <c r="S19" s="538"/>
      <c r="T19" s="538"/>
      <c r="U19" s="538"/>
      <c r="V19" s="538"/>
      <c r="W19" s="538"/>
    </row>
    <row r="20" spans="1:23" s="537" customFormat="1">
      <c r="A20" s="538"/>
      <c r="B20" s="538" t="s">
        <v>20</v>
      </c>
      <c r="C20" s="180"/>
      <c r="D20" s="538">
        <v>1753</v>
      </c>
      <c r="E20" s="538">
        <v>169</v>
      </c>
      <c r="F20" s="538">
        <v>1922</v>
      </c>
      <c r="G20" s="180"/>
      <c r="H20" s="180"/>
      <c r="I20" s="538"/>
      <c r="J20" s="538"/>
      <c r="K20" s="538"/>
      <c r="L20" s="538"/>
      <c r="M20" s="538"/>
      <c r="N20" s="538"/>
      <c r="O20" s="538"/>
      <c r="P20" s="538"/>
      <c r="Q20" s="538"/>
      <c r="R20" s="538"/>
      <c r="S20" s="538"/>
      <c r="T20" s="538"/>
      <c r="U20" s="538"/>
      <c r="V20" s="538"/>
      <c r="W20" s="538"/>
    </row>
    <row r="21" spans="1:23" s="537" customFormat="1">
      <c r="A21" s="538"/>
      <c r="B21" s="538" t="s">
        <v>19</v>
      </c>
      <c r="C21" s="180"/>
      <c r="D21" s="538">
        <v>1972</v>
      </c>
      <c r="E21" s="538">
        <v>176</v>
      </c>
      <c r="F21" s="538">
        <v>2148</v>
      </c>
      <c r="G21" s="180"/>
      <c r="H21" s="180"/>
      <c r="I21" s="538"/>
      <c r="J21" s="538"/>
      <c r="K21" s="538"/>
      <c r="L21" s="538"/>
      <c r="M21" s="538"/>
      <c r="N21" s="538"/>
      <c r="O21" s="538"/>
      <c r="P21" s="538"/>
      <c r="Q21" s="538"/>
      <c r="R21" s="538"/>
      <c r="S21" s="538"/>
      <c r="T21" s="538"/>
      <c r="U21" s="538"/>
      <c r="V21" s="538"/>
      <c r="W21" s="538"/>
    </row>
    <row r="22" spans="1:23" s="537" customFormat="1">
      <c r="A22" s="538"/>
      <c r="B22" s="538" t="s">
        <v>8</v>
      </c>
      <c r="C22" s="180"/>
      <c r="D22" s="538">
        <v>2091</v>
      </c>
      <c r="E22" s="538">
        <v>194</v>
      </c>
      <c r="F22" s="538">
        <v>2285</v>
      </c>
      <c r="G22" s="180"/>
      <c r="H22" s="180"/>
      <c r="I22" s="538"/>
      <c r="J22" s="538"/>
      <c r="K22" s="538"/>
      <c r="L22" s="538"/>
      <c r="M22" s="538"/>
      <c r="N22" s="538"/>
      <c r="O22" s="538"/>
      <c r="P22" s="538"/>
      <c r="Q22" s="538"/>
      <c r="R22" s="538"/>
      <c r="S22" s="538"/>
      <c r="T22" s="538"/>
      <c r="U22" s="538"/>
      <c r="V22" s="538"/>
      <c r="W22" s="538"/>
    </row>
    <row r="23" spans="1:23" s="537" customFormat="1">
      <c r="A23" s="538"/>
      <c r="B23" s="538" t="s">
        <v>16</v>
      </c>
      <c r="C23" s="180"/>
      <c r="D23" s="538">
        <v>2461</v>
      </c>
      <c r="E23" s="538">
        <v>378</v>
      </c>
      <c r="F23" s="538">
        <v>2839</v>
      </c>
      <c r="G23" s="180"/>
      <c r="H23" s="180"/>
      <c r="I23" s="538"/>
      <c r="J23" s="538"/>
      <c r="K23" s="538"/>
      <c r="L23" s="538"/>
      <c r="M23" s="538"/>
      <c r="N23" s="538"/>
      <c r="O23" s="538"/>
      <c r="P23" s="538"/>
      <c r="Q23" s="538"/>
      <c r="R23" s="538"/>
      <c r="S23" s="538"/>
      <c r="T23" s="538"/>
      <c r="U23" s="538"/>
      <c r="V23" s="538"/>
      <c r="W23" s="538"/>
    </row>
    <row r="24" spans="1:23" s="537" customFormat="1">
      <c r="A24" s="538"/>
      <c r="B24" s="538" t="s">
        <v>15</v>
      </c>
      <c r="C24" s="180"/>
      <c r="D24" s="538">
        <v>2669</v>
      </c>
      <c r="E24" s="538">
        <v>373</v>
      </c>
      <c r="F24" s="538">
        <v>3042</v>
      </c>
      <c r="G24" s="180"/>
      <c r="H24" s="180"/>
      <c r="I24" s="538"/>
      <c r="J24" s="538"/>
      <c r="K24" s="538"/>
      <c r="L24" s="538"/>
      <c r="M24" s="538"/>
      <c r="N24" s="538"/>
      <c r="O24" s="538"/>
      <c r="P24" s="538"/>
      <c r="Q24" s="538"/>
      <c r="R24" s="538"/>
      <c r="S24" s="538"/>
      <c r="T24" s="538"/>
      <c r="U24" s="538"/>
      <c r="V24" s="538"/>
      <c r="W24" s="538"/>
    </row>
    <row r="25" spans="1:23" s="537" customFormat="1">
      <c r="A25" s="538"/>
      <c r="B25" s="538"/>
      <c r="C25" s="538"/>
      <c r="D25" s="538"/>
      <c r="E25" s="538"/>
      <c r="F25" s="538"/>
      <c r="G25" s="538"/>
      <c r="H25" s="538"/>
      <c r="I25" s="538"/>
      <c r="J25" s="538"/>
      <c r="K25" s="538"/>
      <c r="L25" s="538"/>
      <c r="M25" s="538"/>
      <c r="N25" s="538"/>
      <c r="O25" s="538"/>
      <c r="P25" s="538"/>
      <c r="Q25" s="538"/>
      <c r="R25" s="538"/>
      <c r="S25" s="538"/>
      <c r="T25" s="538"/>
      <c r="U25" s="538"/>
      <c r="V25" s="538"/>
      <c r="W25" s="538"/>
    </row>
    <row r="26" spans="1:23" s="537" customFormat="1">
      <c r="A26" s="538"/>
      <c r="B26" s="539" t="s">
        <v>760</v>
      </c>
      <c r="C26" s="538"/>
      <c r="D26" s="540">
        <f>SUM(D4:D24)</f>
        <v>25359</v>
      </c>
      <c r="E26" s="540">
        <f>SUM(E4:E24)</f>
        <v>2941</v>
      </c>
      <c r="F26" s="540">
        <f>SUM(F4:F24)</f>
        <v>28300</v>
      </c>
      <c r="G26" s="243"/>
      <c r="H26" s="538"/>
      <c r="I26" s="538"/>
      <c r="J26" s="538"/>
      <c r="K26" s="538"/>
      <c r="L26" s="538"/>
      <c r="M26" s="538"/>
      <c r="N26" s="538"/>
      <c r="O26" s="538"/>
      <c r="P26" s="538"/>
      <c r="Q26" s="538"/>
      <c r="R26" s="538"/>
      <c r="S26" s="538"/>
      <c r="T26" s="538"/>
      <c r="U26" s="538"/>
      <c r="V26" s="538"/>
      <c r="W26" s="538"/>
    </row>
    <row r="27" spans="1:23" s="537" customFormat="1">
      <c r="A27" s="538"/>
      <c r="B27" s="538" t="s">
        <v>761</v>
      </c>
      <c r="C27" s="538"/>
      <c r="D27" s="541">
        <f xml:space="preserve"> AVERAGE(D4:D24)</f>
        <v>1207.5714285714287</v>
      </c>
      <c r="E27" s="541">
        <f xml:space="preserve"> AVERAGE(E4:E24)</f>
        <v>140.04761904761904</v>
      </c>
      <c r="F27" s="541">
        <f xml:space="preserve"> AVERAGE(F4:F24)</f>
        <v>1347.6190476190477</v>
      </c>
      <c r="G27" s="243"/>
      <c r="H27" s="538"/>
      <c r="I27" s="538"/>
      <c r="J27" s="538"/>
      <c r="K27" s="538"/>
      <c r="L27" s="538"/>
      <c r="M27" s="538"/>
      <c r="N27" s="538"/>
      <c r="O27" s="538"/>
      <c r="P27" s="538"/>
      <c r="Q27" s="538"/>
      <c r="R27" s="538"/>
      <c r="S27" s="538"/>
      <c r="T27" s="538"/>
      <c r="U27" s="538"/>
      <c r="V27" s="538"/>
      <c r="W27" s="538"/>
    </row>
    <row r="28" spans="1:23" s="537" customFormat="1">
      <c r="A28" s="538"/>
      <c r="B28" s="538"/>
      <c r="C28" s="538"/>
      <c r="D28" s="538"/>
      <c r="E28" s="538"/>
      <c r="F28" s="538"/>
      <c r="G28" s="538"/>
      <c r="H28" s="538"/>
      <c r="I28" s="538"/>
      <c r="J28" s="538"/>
      <c r="K28" s="538"/>
      <c r="L28" s="538"/>
      <c r="M28" s="538"/>
      <c r="N28" s="538"/>
      <c r="O28" s="538"/>
      <c r="P28" s="538"/>
      <c r="Q28" s="538"/>
      <c r="R28" s="538"/>
      <c r="S28" s="538"/>
      <c r="T28" s="538"/>
      <c r="U28" s="538"/>
      <c r="V28" s="538"/>
      <c r="W28" s="538"/>
    </row>
    <row r="29" spans="1:23" s="537" customFormat="1">
      <c r="A29" s="545" t="s">
        <v>762</v>
      </c>
      <c r="B29" s="548"/>
      <c r="C29" s="548"/>
      <c r="D29" s="548"/>
      <c r="E29" s="548"/>
      <c r="F29" s="548"/>
      <c r="G29" s="548"/>
      <c r="H29" s="548"/>
      <c r="I29" s="548"/>
      <c r="J29" s="538"/>
      <c r="K29" s="538"/>
      <c r="L29" s="538"/>
      <c r="M29" s="538"/>
      <c r="N29" s="538"/>
      <c r="O29" s="538"/>
      <c r="P29" s="538"/>
      <c r="Q29" s="538"/>
      <c r="R29" s="538"/>
      <c r="S29" s="538"/>
      <c r="T29" s="538"/>
      <c r="U29" s="538"/>
      <c r="V29" s="538"/>
      <c r="W29" s="538"/>
    </row>
    <row r="30" spans="1:23" s="537" customFormat="1" ht="38.25" customHeight="1">
      <c r="A30" s="545" t="s">
        <v>763</v>
      </c>
      <c r="B30" s="548"/>
      <c r="C30" s="548"/>
      <c r="D30" s="548"/>
      <c r="E30" s="548"/>
      <c r="F30" s="548"/>
      <c r="G30" s="548"/>
      <c r="H30" s="548"/>
      <c r="I30" s="548"/>
      <c r="J30" s="538"/>
      <c r="K30" s="538"/>
      <c r="L30" s="538"/>
      <c r="M30" s="538"/>
      <c r="N30" s="538"/>
      <c r="O30" s="538"/>
      <c r="P30" s="538"/>
      <c r="Q30" s="538"/>
      <c r="R30" s="538"/>
      <c r="S30" s="538"/>
      <c r="T30" s="538"/>
      <c r="U30" s="538"/>
      <c r="V30" s="538"/>
      <c r="W30" s="538"/>
    </row>
    <row r="31" spans="1:23" s="141" customFormat="1"/>
    <row r="32" spans="1:23" s="178" customFormat="1">
      <c r="A32" s="546" t="s">
        <v>764</v>
      </c>
      <c r="B32" s="546"/>
      <c r="C32" s="546"/>
      <c r="D32" s="546"/>
      <c r="E32" s="546"/>
      <c r="F32" s="546"/>
      <c r="G32" s="546"/>
      <c r="H32" s="546"/>
      <c r="I32" s="546"/>
      <c r="J32" s="536"/>
    </row>
    <row r="33" spans="1:7" s="538" customFormat="1" ht="12.75"/>
    <row r="34" spans="1:7" s="538" customFormat="1" ht="51">
      <c r="B34" s="542"/>
      <c r="C34" s="542"/>
      <c r="D34" s="543" t="s">
        <v>765</v>
      </c>
      <c r="E34" s="544" t="s">
        <v>766</v>
      </c>
    </row>
    <row r="35" spans="1:7" s="538" customFormat="1" ht="12.75">
      <c r="B35" s="307" t="s">
        <v>13</v>
      </c>
      <c r="C35" s="538">
        <v>2015</v>
      </c>
      <c r="D35" s="538">
        <v>225</v>
      </c>
      <c r="E35" s="538">
        <v>211</v>
      </c>
    </row>
    <row r="36" spans="1:7" s="538" customFormat="1" ht="12.75">
      <c r="B36" s="307" t="s">
        <v>13</v>
      </c>
      <c r="C36" s="538">
        <v>2016</v>
      </c>
      <c r="D36" s="538">
        <v>237</v>
      </c>
      <c r="E36" s="538">
        <v>192</v>
      </c>
    </row>
    <row r="37" spans="1:7" s="538" customFormat="1" ht="12.75">
      <c r="B37" s="307" t="s">
        <v>13</v>
      </c>
      <c r="C37" s="538">
        <v>2017</v>
      </c>
      <c r="D37" s="538">
        <v>165</v>
      </c>
      <c r="E37" s="538">
        <v>185</v>
      </c>
    </row>
    <row r="38" spans="1:7" s="538" customFormat="1" ht="12.75">
      <c r="B38" s="307" t="s">
        <v>13</v>
      </c>
      <c r="C38" s="538">
        <v>2018</v>
      </c>
      <c r="D38" s="538">
        <v>187</v>
      </c>
      <c r="E38" s="538">
        <v>172</v>
      </c>
    </row>
    <row r="39" spans="1:7" s="538" customFormat="1" ht="12.75">
      <c r="B39" s="307" t="s">
        <v>13</v>
      </c>
      <c r="C39" s="538">
        <v>2019</v>
      </c>
      <c r="D39" s="538">
        <v>163</v>
      </c>
      <c r="E39" s="538">
        <v>134</v>
      </c>
    </row>
    <row r="40" spans="1:7" s="538" customFormat="1" ht="12.75">
      <c r="B40" s="307" t="s">
        <v>13</v>
      </c>
      <c r="C40" s="538">
        <v>2020</v>
      </c>
      <c r="D40" s="538">
        <v>125</v>
      </c>
      <c r="E40" s="538">
        <v>80</v>
      </c>
    </row>
    <row r="41" spans="1:7" s="538" customFormat="1" ht="12.75">
      <c r="B41" s="307" t="s">
        <v>13</v>
      </c>
      <c r="C41" s="538">
        <v>2021</v>
      </c>
      <c r="D41" s="538">
        <v>87</v>
      </c>
      <c r="E41" s="538">
        <v>75</v>
      </c>
    </row>
    <row r="42" spans="1:7" s="538" customFormat="1" ht="12.75">
      <c r="B42" s="307" t="s">
        <v>13</v>
      </c>
      <c r="C42" s="538">
        <v>2022</v>
      </c>
      <c r="D42" s="538">
        <v>88</v>
      </c>
      <c r="E42" s="538">
        <v>70</v>
      </c>
    </row>
    <row r="43" spans="1:7" s="538" customFormat="1" ht="12.75"/>
    <row r="44" spans="1:7" s="538" customFormat="1">
      <c r="A44" s="545" t="s">
        <v>762</v>
      </c>
      <c r="B44" s="548"/>
      <c r="C44" s="548"/>
      <c r="D44" s="548"/>
      <c r="E44" s="548"/>
      <c r="F44" s="548"/>
      <c r="G44" s="548"/>
    </row>
    <row r="45" spans="1:7" s="538" customFormat="1" ht="39.75" customHeight="1">
      <c r="A45" s="545" t="s">
        <v>767</v>
      </c>
      <c r="B45" s="545"/>
      <c r="C45" s="545"/>
      <c r="D45" s="545"/>
      <c r="E45" s="545"/>
      <c r="F45" s="545"/>
      <c r="G45" s="545"/>
    </row>
    <row r="46" spans="1:7" s="141" customFormat="1"/>
    <row r="47" spans="1:7" s="214" customFormat="1">
      <c r="A47" s="214" t="s">
        <v>195</v>
      </c>
    </row>
    <row r="48" spans="1:7" s="197" customFormat="1"/>
    <row r="49" spans="1:8" s="197" customFormat="1">
      <c r="A49" s="222"/>
      <c r="B49" s="222"/>
      <c r="C49" s="21">
        <v>2021</v>
      </c>
      <c r="D49" s="21" t="s">
        <v>41</v>
      </c>
      <c r="E49" s="222"/>
      <c r="F49" s="222"/>
      <c r="G49" s="222"/>
      <c r="H49" s="222"/>
    </row>
    <row r="50" spans="1:8" s="197" customFormat="1">
      <c r="A50" s="222"/>
      <c r="B50" s="432" t="s">
        <v>1</v>
      </c>
      <c r="C50" s="226">
        <v>161</v>
      </c>
      <c r="D50" s="180"/>
      <c r="E50" s="222"/>
      <c r="F50" s="222"/>
      <c r="G50" s="222"/>
      <c r="H50" s="222"/>
    </row>
    <row r="51" spans="1:8" s="197" customFormat="1">
      <c r="A51" s="222"/>
      <c r="B51" s="432" t="s">
        <v>17</v>
      </c>
      <c r="C51" s="226">
        <v>421</v>
      </c>
      <c r="D51" s="180"/>
      <c r="E51" s="222"/>
      <c r="F51" s="222"/>
      <c r="G51" s="222"/>
      <c r="H51" s="222"/>
    </row>
    <row r="52" spans="1:8" s="197" customFormat="1">
      <c r="A52" s="222"/>
      <c r="B52" s="432" t="s">
        <v>10</v>
      </c>
      <c r="C52" s="226">
        <v>627</v>
      </c>
      <c r="D52" s="180"/>
      <c r="E52" s="222"/>
      <c r="F52" s="222"/>
      <c r="G52" s="222"/>
      <c r="H52" s="222"/>
    </row>
    <row r="53" spans="1:8" s="197" customFormat="1">
      <c r="A53" s="222"/>
      <c r="B53" s="432" t="s">
        <v>14</v>
      </c>
      <c r="C53" s="226">
        <v>660</v>
      </c>
      <c r="D53" s="180"/>
      <c r="E53" s="222"/>
      <c r="F53" s="222"/>
      <c r="G53" s="222"/>
      <c r="H53" s="222"/>
    </row>
    <row r="54" spans="1:8" s="197" customFormat="1">
      <c r="A54" s="222"/>
      <c r="B54" s="432" t="s">
        <v>4</v>
      </c>
      <c r="C54" s="226">
        <v>748</v>
      </c>
      <c r="D54" s="180"/>
      <c r="E54" s="222"/>
      <c r="F54" s="222"/>
      <c r="G54" s="222"/>
      <c r="H54" s="222"/>
    </row>
    <row r="55" spans="1:8" s="197" customFormat="1">
      <c r="A55" s="222"/>
      <c r="B55" s="432" t="s">
        <v>21</v>
      </c>
      <c r="C55" s="226">
        <v>983</v>
      </c>
      <c r="D55" s="180"/>
      <c r="E55" s="222"/>
      <c r="F55" s="222"/>
      <c r="G55" s="222"/>
      <c r="H55" s="222"/>
    </row>
    <row r="56" spans="1:8" s="197" customFormat="1">
      <c r="A56" s="222"/>
      <c r="B56" s="432" t="s">
        <v>2</v>
      </c>
      <c r="C56" s="226">
        <v>985</v>
      </c>
      <c r="D56" s="180"/>
      <c r="E56" s="222"/>
      <c r="F56" s="222"/>
      <c r="G56" s="222"/>
      <c r="H56" s="222"/>
    </row>
    <row r="57" spans="1:8" s="197" customFormat="1">
      <c r="A57" s="222"/>
      <c r="B57" s="432" t="s">
        <v>3</v>
      </c>
      <c r="C57" s="433">
        <v>1117</v>
      </c>
      <c r="D57" s="180"/>
      <c r="E57" s="222"/>
      <c r="F57" s="222"/>
      <c r="G57" s="222"/>
      <c r="H57" s="222"/>
    </row>
    <row r="58" spans="1:8" s="197" customFormat="1">
      <c r="A58" s="222"/>
      <c r="B58" s="432" t="s">
        <v>7</v>
      </c>
      <c r="C58" s="433">
        <v>1713</v>
      </c>
      <c r="D58" s="180"/>
      <c r="E58" s="222"/>
      <c r="F58" s="222"/>
      <c r="G58" s="222"/>
      <c r="H58" s="222"/>
    </row>
    <row r="59" spans="1:8" s="197" customFormat="1">
      <c r="A59" s="222"/>
      <c r="B59" s="432" t="s">
        <v>18</v>
      </c>
      <c r="C59" s="433">
        <v>1728</v>
      </c>
      <c r="E59" s="222"/>
      <c r="F59" s="222"/>
      <c r="G59" s="222"/>
      <c r="H59" s="222"/>
    </row>
    <row r="60" spans="1:8" s="197" customFormat="1">
      <c r="A60" s="222"/>
      <c r="B60" s="432" t="s">
        <v>12</v>
      </c>
      <c r="C60" s="433">
        <v>2011</v>
      </c>
      <c r="D60" s="180"/>
      <c r="E60" s="222"/>
      <c r="F60" s="222"/>
      <c r="G60" s="222"/>
      <c r="H60" s="222"/>
    </row>
    <row r="61" spans="1:8" s="197" customFormat="1">
      <c r="A61" s="222"/>
      <c r="B61" s="432" t="s">
        <v>9</v>
      </c>
      <c r="C61" s="433">
        <v>2047</v>
      </c>
      <c r="D61" s="180"/>
      <c r="E61" s="222"/>
      <c r="F61" s="222"/>
      <c r="G61" s="222"/>
      <c r="H61" s="222"/>
    </row>
    <row r="62" spans="1:8" s="197" customFormat="1">
      <c r="A62" s="222"/>
      <c r="B62" s="432" t="s">
        <v>11</v>
      </c>
      <c r="C62" s="433">
        <v>2718</v>
      </c>
      <c r="D62" s="180"/>
      <c r="E62" s="222"/>
      <c r="F62" s="222"/>
      <c r="G62" s="222"/>
      <c r="H62" s="222"/>
    </row>
    <row r="63" spans="1:8" s="197" customFormat="1">
      <c r="A63" s="222"/>
      <c r="B63" s="432" t="s">
        <v>20</v>
      </c>
      <c r="C63" s="433">
        <v>2767</v>
      </c>
      <c r="E63" s="222"/>
      <c r="F63" s="222"/>
      <c r="G63" s="222"/>
      <c r="H63" s="222"/>
    </row>
    <row r="64" spans="1:8" s="197" customFormat="1">
      <c r="A64" s="222"/>
      <c r="B64" s="504" t="s">
        <v>13</v>
      </c>
      <c r="D64" s="505">
        <v>2912</v>
      </c>
      <c r="E64" s="222"/>
      <c r="F64" s="222"/>
      <c r="G64" s="222"/>
      <c r="H64" s="222"/>
    </row>
    <row r="65" spans="1:8" s="197" customFormat="1">
      <c r="A65" s="222"/>
      <c r="B65" s="432" t="s">
        <v>5</v>
      </c>
      <c r="C65" s="433">
        <v>2998</v>
      </c>
      <c r="D65" s="180"/>
      <c r="E65" s="222"/>
      <c r="F65" s="222"/>
      <c r="G65" s="222"/>
      <c r="H65" s="222"/>
    </row>
    <row r="66" spans="1:8" s="197" customFormat="1">
      <c r="A66" s="222"/>
      <c r="B66" s="432" t="s">
        <v>6</v>
      </c>
      <c r="C66" s="433">
        <v>3015</v>
      </c>
      <c r="D66" s="180"/>
      <c r="E66" s="222"/>
      <c r="F66" s="222"/>
      <c r="G66" s="222"/>
      <c r="H66" s="222"/>
    </row>
    <row r="67" spans="1:8" s="197" customFormat="1">
      <c r="A67" s="222"/>
      <c r="B67" s="432" t="s">
        <v>19</v>
      </c>
      <c r="C67" s="433">
        <v>3269</v>
      </c>
      <c r="D67" s="180"/>
      <c r="E67" s="222"/>
      <c r="F67" s="222"/>
      <c r="G67" s="222"/>
      <c r="H67" s="222"/>
    </row>
    <row r="68" spans="1:8" s="197" customFormat="1">
      <c r="A68" s="222"/>
      <c r="B68" s="432" t="s">
        <v>15</v>
      </c>
      <c r="C68" s="433">
        <v>3728</v>
      </c>
      <c r="D68" s="180"/>
      <c r="E68" s="222"/>
      <c r="F68" s="222"/>
      <c r="G68" s="222"/>
      <c r="H68" s="222"/>
    </row>
    <row r="69" spans="1:8" s="197" customFormat="1">
      <c r="A69" s="222"/>
      <c r="B69" s="432" t="s">
        <v>8</v>
      </c>
      <c r="C69" s="433">
        <v>3763</v>
      </c>
      <c r="D69" s="180"/>
      <c r="E69" s="222"/>
      <c r="F69" s="222"/>
      <c r="G69" s="222"/>
      <c r="H69" s="222"/>
    </row>
    <row r="70" spans="1:8" s="197" customFormat="1">
      <c r="A70" s="222"/>
      <c r="B70" s="432" t="s">
        <v>16</v>
      </c>
      <c r="C70" s="433">
        <v>4510</v>
      </c>
      <c r="D70" s="180"/>
      <c r="E70" s="222"/>
      <c r="F70" s="222"/>
      <c r="G70" s="222"/>
      <c r="H70" s="222"/>
    </row>
    <row r="71" spans="1:8" s="197" customFormat="1">
      <c r="A71" s="222"/>
      <c r="B71" s="434" t="s">
        <v>36</v>
      </c>
      <c r="C71" s="435">
        <v>42881</v>
      </c>
      <c r="D71" s="180"/>
      <c r="E71" s="222"/>
      <c r="F71" s="222"/>
      <c r="G71" s="222"/>
      <c r="H71" s="222"/>
    </row>
    <row r="72" spans="1:8" s="197" customFormat="1">
      <c r="A72" s="222"/>
      <c r="B72" s="222"/>
      <c r="C72" s="222"/>
      <c r="D72" s="222"/>
      <c r="E72" s="222"/>
      <c r="F72" s="222"/>
      <c r="G72" s="222"/>
      <c r="H72" s="222"/>
    </row>
    <row r="73" spans="1:8" s="197" customFormat="1" ht="40.5" customHeight="1">
      <c r="A73" s="545" t="s">
        <v>540</v>
      </c>
      <c r="B73" s="565"/>
      <c r="C73" s="565"/>
      <c r="D73" s="565"/>
      <c r="E73" s="565"/>
      <c r="F73" s="565"/>
      <c r="G73" s="565"/>
      <c r="H73" s="565"/>
    </row>
    <row r="74" spans="1:8" s="197" customFormat="1">
      <c r="A74" s="222" t="s">
        <v>189</v>
      </c>
      <c r="B74" s="222"/>
      <c r="C74" s="222"/>
      <c r="D74" s="222"/>
      <c r="E74" s="222"/>
      <c r="F74" s="222"/>
      <c r="G74" s="222"/>
      <c r="H74" s="222"/>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16" workbookViewId="0">
      <selection activeCell="I32" sqref="I32"/>
    </sheetView>
  </sheetViews>
  <sheetFormatPr defaultRowHeight="15"/>
  <cols>
    <col min="2" max="2" width="13.140625" customWidth="1"/>
    <col min="3" max="3" width="11.28515625" customWidth="1"/>
    <col min="5" max="5" width="10" customWidth="1"/>
  </cols>
  <sheetData>
    <row r="1" spans="1:10" s="172" customFormat="1">
      <c r="A1" s="214" t="s">
        <v>196</v>
      </c>
    </row>
    <row r="2" spans="1:10" s="197" customFormat="1">
      <c r="A2" s="223"/>
      <c r="B2" s="223"/>
      <c r="C2" s="223"/>
      <c r="D2" s="223"/>
      <c r="E2" s="223"/>
      <c r="F2" s="223"/>
      <c r="G2" s="223"/>
      <c r="H2" s="223"/>
      <c r="I2" s="223"/>
      <c r="J2" s="223"/>
    </row>
    <row r="3" spans="1:10" s="197" customFormat="1" ht="38.25">
      <c r="B3" s="436" t="s">
        <v>41</v>
      </c>
      <c r="C3" s="437" t="s">
        <v>541</v>
      </c>
      <c r="D3" s="438" t="s">
        <v>41</v>
      </c>
      <c r="E3" s="438" t="s">
        <v>197</v>
      </c>
      <c r="F3" s="223"/>
      <c r="G3" s="223"/>
      <c r="H3" s="223"/>
      <c r="I3" s="223"/>
      <c r="J3" s="223"/>
    </row>
    <row r="4" spans="1:10" s="197" customFormat="1">
      <c r="B4" s="432" t="s">
        <v>17</v>
      </c>
      <c r="C4" s="439">
        <v>3.53</v>
      </c>
      <c r="D4" s="440"/>
      <c r="E4" s="440">
        <v>5.25</v>
      </c>
      <c r="F4" s="223"/>
      <c r="G4" s="223"/>
      <c r="H4" s="223"/>
      <c r="I4" s="223"/>
      <c r="J4" s="223"/>
    </row>
    <row r="5" spans="1:10" s="197" customFormat="1">
      <c r="B5" s="432" t="s">
        <v>6</v>
      </c>
      <c r="C5" s="439">
        <v>3.77</v>
      </c>
      <c r="D5" s="440"/>
      <c r="E5" s="440">
        <v>5.25</v>
      </c>
      <c r="F5" s="223"/>
      <c r="G5" s="223"/>
      <c r="H5" s="223"/>
      <c r="I5" s="223"/>
      <c r="J5" s="223"/>
    </row>
    <row r="6" spans="1:10" s="197" customFormat="1">
      <c r="B6" s="432" t="s">
        <v>8</v>
      </c>
      <c r="C6" s="439">
        <v>4.0199999999999996</v>
      </c>
      <c r="D6" s="440"/>
      <c r="E6" s="440">
        <v>5.25</v>
      </c>
      <c r="F6" s="223"/>
      <c r="G6" s="223"/>
      <c r="H6" s="223"/>
      <c r="I6" s="223"/>
      <c r="J6" s="223"/>
    </row>
    <row r="7" spans="1:10" s="197" customFormat="1">
      <c r="B7" s="504" t="s">
        <v>13</v>
      </c>
      <c r="D7" s="506">
        <v>4.1500000000000004</v>
      </c>
      <c r="E7" s="440">
        <v>5.25</v>
      </c>
      <c r="F7" s="223"/>
      <c r="G7" s="223"/>
      <c r="H7" s="223"/>
      <c r="I7" s="223"/>
      <c r="J7" s="223"/>
    </row>
    <row r="8" spans="1:10" s="197" customFormat="1">
      <c r="B8" s="432" t="s">
        <v>2</v>
      </c>
      <c r="C8" s="439">
        <v>4.24</v>
      </c>
      <c r="D8" s="440"/>
      <c r="E8" s="440">
        <v>5.25</v>
      </c>
      <c r="F8" s="223"/>
      <c r="G8" s="223"/>
      <c r="H8" s="223"/>
      <c r="I8" s="223"/>
      <c r="J8" s="223"/>
    </row>
    <row r="9" spans="1:10" s="197" customFormat="1">
      <c r="B9" s="432" t="s">
        <v>20</v>
      </c>
      <c r="C9" s="439">
        <v>4.28</v>
      </c>
      <c r="E9" s="440">
        <v>5.25</v>
      </c>
      <c r="F9" s="223"/>
      <c r="G9" s="223"/>
      <c r="H9" s="223"/>
      <c r="I9" s="223"/>
      <c r="J9" s="223"/>
    </row>
    <row r="10" spans="1:10" s="197" customFormat="1">
      <c r="B10" s="432" t="s">
        <v>3</v>
      </c>
      <c r="C10" s="439">
        <v>4.33</v>
      </c>
      <c r="D10" s="440"/>
      <c r="E10" s="440">
        <v>5.25</v>
      </c>
      <c r="F10" s="223"/>
      <c r="G10" s="223"/>
      <c r="H10" s="223"/>
      <c r="I10" s="223"/>
      <c r="J10" s="223"/>
    </row>
    <row r="11" spans="1:10" s="197" customFormat="1">
      <c r="B11" s="432" t="s">
        <v>14</v>
      </c>
      <c r="C11" s="439">
        <v>4.41</v>
      </c>
      <c r="D11" s="440"/>
      <c r="E11" s="440">
        <v>5.25</v>
      </c>
      <c r="F11" s="223"/>
      <c r="G11" s="223"/>
      <c r="H11" s="223"/>
      <c r="I11" s="223"/>
      <c r="J11" s="223"/>
    </row>
    <row r="12" spans="1:10" s="197" customFormat="1">
      <c r="B12" s="432" t="s">
        <v>5</v>
      </c>
      <c r="C12" s="439">
        <v>4.5199999999999996</v>
      </c>
      <c r="D12" s="440"/>
      <c r="E12" s="440">
        <v>5.25</v>
      </c>
      <c r="F12" s="223"/>
      <c r="G12" s="223"/>
      <c r="H12" s="223"/>
      <c r="I12" s="223"/>
      <c r="J12" s="223"/>
    </row>
    <row r="13" spans="1:10" s="197" customFormat="1">
      <c r="B13" s="432" t="s">
        <v>10</v>
      </c>
      <c r="C13" s="439">
        <v>4.87</v>
      </c>
      <c r="D13" s="440"/>
      <c r="E13" s="440">
        <v>5.25</v>
      </c>
      <c r="F13" s="223"/>
      <c r="G13" s="223"/>
      <c r="H13" s="223"/>
      <c r="I13" s="223"/>
      <c r="J13" s="223"/>
    </row>
    <row r="14" spans="1:10" s="197" customFormat="1">
      <c r="B14" s="432" t="s">
        <v>21</v>
      </c>
      <c r="C14" s="439">
        <v>4.91</v>
      </c>
      <c r="D14" s="440"/>
      <c r="E14" s="440">
        <v>5.25</v>
      </c>
      <c r="F14" s="223"/>
      <c r="G14" s="223"/>
      <c r="H14" s="223"/>
      <c r="I14" s="223"/>
      <c r="J14" s="223"/>
    </row>
    <row r="15" spans="1:10" s="197" customFormat="1">
      <c r="B15" s="432" t="s">
        <v>9</v>
      </c>
      <c r="C15" s="439">
        <v>4.91</v>
      </c>
      <c r="D15" s="440"/>
      <c r="E15" s="440">
        <v>5.25</v>
      </c>
      <c r="F15" s="223"/>
      <c r="G15" s="223"/>
      <c r="H15" s="223"/>
      <c r="I15" s="223"/>
      <c r="J15" s="223"/>
    </row>
    <row r="16" spans="1:10" s="197" customFormat="1">
      <c r="B16" s="432" t="s">
        <v>11</v>
      </c>
      <c r="C16" s="439">
        <v>5.16</v>
      </c>
      <c r="D16" s="440"/>
      <c r="E16" s="440">
        <v>5.25</v>
      </c>
      <c r="F16" s="223"/>
      <c r="G16" s="223"/>
      <c r="H16" s="223"/>
      <c r="I16" s="223"/>
      <c r="J16" s="223"/>
    </row>
    <row r="17" spans="1:10" s="197" customFormat="1">
      <c r="B17" s="432" t="s">
        <v>12</v>
      </c>
      <c r="C17" s="439">
        <v>5.47</v>
      </c>
      <c r="D17" s="440"/>
      <c r="E17" s="440">
        <v>5.25</v>
      </c>
      <c r="F17" s="223"/>
      <c r="G17" s="223"/>
      <c r="H17" s="223"/>
      <c r="I17" s="223"/>
      <c r="J17" s="223"/>
    </row>
    <row r="18" spans="1:10" s="197" customFormat="1">
      <c r="B18" s="432" t="s">
        <v>18</v>
      </c>
      <c r="C18" s="439">
        <v>5.68</v>
      </c>
      <c r="E18" s="440">
        <v>5.25</v>
      </c>
      <c r="F18" s="223"/>
      <c r="G18" s="223"/>
      <c r="H18" s="223"/>
      <c r="I18" s="223"/>
      <c r="J18" s="223"/>
    </row>
    <row r="19" spans="1:10" s="197" customFormat="1">
      <c r="B19" s="432" t="s">
        <v>15</v>
      </c>
      <c r="C19" s="439">
        <v>5.93</v>
      </c>
      <c r="D19" s="440"/>
      <c r="E19" s="440">
        <v>5.25</v>
      </c>
      <c r="F19" s="223"/>
      <c r="G19" s="223"/>
      <c r="H19" s="223"/>
      <c r="I19" s="223"/>
      <c r="J19" s="223"/>
    </row>
    <row r="20" spans="1:10" s="197" customFormat="1">
      <c r="B20" s="432" t="s">
        <v>7</v>
      </c>
      <c r="C20" s="439">
        <v>6.06</v>
      </c>
      <c r="D20" s="440"/>
      <c r="E20" s="440">
        <v>5.25</v>
      </c>
      <c r="F20" s="223"/>
      <c r="G20" s="223"/>
      <c r="H20" s="223"/>
      <c r="I20" s="223"/>
      <c r="J20" s="223"/>
    </row>
    <row r="21" spans="1:10" s="197" customFormat="1">
      <c r="B21" s="432" t="s">
        <v>16</v>
      </c>
      <c r="C21" s="439">
        <v>7.43</v>
      </c>
      <c r="D21" s="440"/>
      <c r="E21" s="440">
        <v>5.25</v>
      </c>
      <c r="F21" s="223"/>
      <c r="G21" s="223"/>
      <c r="H21" s="223"/>
      <c r="I21" s="223"/>
      <c r="J21" s="223"/>
    </row>
    <row r="22" spans="1:10" s="197" customFormat="1">
      <c r="B22" s="432" t="s">
        <v>1</v>
      </c>
      <c r="C22" s="439">
        <v>7.83</v>
      </c>
      <c r="D22" s="440"/>
      <c r="E22" s="440">
        <v>5.25</v>
      </c>
      <c r="F22" s="223"/>
      <c r="G22" s="223"/>
      <c r="H22" s="223"/>
      <c r="I22" s="223"/>
      <c r="J22" s="223"/>
    </row>
    <row r="23" spans="1:10" s="197" customFormat="1">
      <c r="B23" s="432" t="s">
        <v>19</v>
      </c>
      <c r="C23" s="439">
        <v>8.4600000000000009</v>
      </c>
      <c r="D23" s="440"/>
      <c r="E23" s="440">
        <v>5.25</v>
      </c>
      <c r="F23" s="223"/>
      <c r="G23" s="223"/>
      <c r="H23" s="223"/>
      <c r="I23" s="223"/>
      <c r="J23" s="223"/>
    </row>
    <row r="24" spans="1:10" s="197" customFormat="1">
      <c r="B24" s="432" t="s">
        <v>4</v>
      </c>
      <c r="C24" s="439" t="s">
        <v>110</v>
      </c>
      <c r="D24" s="440"/>
      <c r="E24" s="440">
        <v>5.25</v>
      </c>
      <c r="F24" s="223"/>
      <c r="G24" s="223"/>
      <c r="H24" s="223"/>
      <c r="I24" s="223"/>
      <c r="J24" s="223"/>
    </row>
    <row r="25" spans="1:10" s="197" customFormat="1">
      <c r="B25" s="434" t="s">
        <v>36</v>
      </c>
      <c r="C25" s="441">
        <v>5.25</v>
      </c>
      <c r="D25" s="440"/>
      <c r="E25" s="440"/>
      <c r="F25" s="223"/>
      <c r="G25" s="223"/>
      <c r="H25" s="223"/>
      <c r="I25" s="223"/>
      <c r="J25" s="223"/>
    </row>
    <row r="26" spans="1:10" s="197" customFormat="1">
      <c r="A26" s="223"/>
      <c r="B26" s="223"/>
      <c r="C26" s="223"/>
      <c r="D26" s="223"/>
      <c r="E26" s="223"/>
      <c r="F26" s="223"/>
      <c r="G26" s="223"/>
      <c r="H26" s="223"/>
      <c r="I26" s="223"/>
      <c r="J26" s="223"/>
    </row>
    <row r="27" spans="1:10" s="197" customFormat="1" ht="24.75" customHeight="1">
      <c r="A27" s="575" t="s">
        <v>542</v>
      </c>
      <c r="B27" s="548"/>
      <c r="C27" s="548"/>
      <c r="D27" s="548"/>
      <c r="E27" s="548"/>
      <c r="F27" s="548"/>
      <c r="G27" s="548"/>
      <c r="H27" s="548"/>
      <c r="I27" s="442"/>
      <c r="J27" s="223"/>
    </row>
    <row r="28" spans="1:10" s="197" customFormat="1" ht="24" customHeight="1">
      <c r="A28" s="575" t="s">
        <v>543</v>
      </c>
      <c r="B28" s="575"/>
      <c r="C28" s="575"/>
      <c r="D28" s="575"/>
      <c r="E28" s="575"/>
      <c r="F28" s="575"/>
      <c r="G28" s="575"/>
      <c r="H28" s="575"/>
      <c r="I28" s="575"/>
      <c r="J28" s="223"/>
    </row>
    <row r="29" spans="1:10" s="123" customFormat="1">
      <c r="A29" s="98"/>
      <c r="B29" s="98"/>
      <c r="C29" s="98"/>
      <c r="D29" s="98"/>
      <c r="E29" s="98"/>
      <c r="F29" s="98"/>
      <c r="G29" s="98"/>
      <c r="H29" s="98"/>
      <c r="I29" s="98"/>
      <c r="J29" s="98"/>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58" zoomScale="90" zoomScaleNormal="90" workbookViewId="0">
      <selection activeCell="A364" sqref="A36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8" customFormat="1">
      <c r="A1" s="546" t="s">
        <v>248</v>
      </c>
      <c r="B1" s="546"/>
      <c r="C1" s="546"/>
      <c r="D1" s="546"/>
      <c r="E1" s="546"/>
      <c r="F1" s="546"/>
      <c r="G1" s="546"/>
      <c r="H1" s="546"/>
      <c r="I1" s="546"/>
      <c r="J1" s="204"/>
    </row>
    <row r="2" spans="1:16" s="197" customFormat="1"/>
    <row r="3" spans="1:16" s="162" customFormat="1" ht="48">
      <c r="B3" s="198"/>
      <c r="C3" s="198" t="s">
        <v>28</v>
      </c>
      <c r="D3" s="198" t="s">
        <v>29</v>
      </c>
      <c r="E3" s="198" t="s">
        <v>30</v>
      </c>
      <c r="F3" s="198" t="s">
        <v>29</v>
      </c>
      <c r="G3" s="198" t="s">
        <v>31</v>
      </c>
      <c r="H3" s="198" t="s">
        <v>29</v>
      </c>
      <c r="I3" s="198" t="s">
        <v>32</v>
      </c>
      <c r="J3" s="198" t="s">
        <v>29</v>
      </c>
      <c r="K3" s="198" t="s">
        <v>33</v>
      </c>
      <c r="L3" s="198" t="s">
        <v>29</v>
      </c>
      <c r="M3" s="198" t="s">
        <v>34</v>
      </c>
      <c r="N3" s="198" t="s">
        <v>29</v>
      </c>
      <c r="O3" s="198" t="s">
        <v>35</v>
      </c>
      <c r="P3" s="198" t="s">
        <v>29</v>
      </c>
    </row>
    <row r="4" spans="1:16" s="197" customFormat="1">
      <c r="B4" s="73" t="s">
        <v>18</v>
      </c>
      <c r="C4" s="225">
        <v>0.67100000000000004</v>
      </c>
      <c r="D4" s="226" t="s">
        <v>249</v>
      </c>
      <c r="E4" s="225">
        <v>0.17100000000000001</v>
      </c>
      <c r="F4" s="226" t="s">
        <v>250</v>
      </c>
      <c r="G4" s="225">
        <v>1.7999999999999999E-2</v>
      </c>
      <c r="H4" s="226" t="s">
        <v>251</v>
      </c>
      <c r="I4" s="225">
        <v>9.1999999999999998E-2</v>
      </c>
      <c r="J4" s="226" t="s">
        <v>252</v>
      </c>
      <c r="K4" s="226" t="s">
        <v>110</v>
      </c>
      <c r="L4" s="226" t="s">
        <v>110</v>
      </c>
      <c r="M4" s="225">
        <v>0.17799999999999999</v>
      </c>
      <c r="N4" s="226" t="s">
        <v>253</v>
      </c>
      <c r="O4" s="225">
        <v>0.19900000000000001</v>
      </c>
      <c r="P4" s="226" t="s">
        <v>144</v>
      </c>
    </row>
    <row r="5" spans="1:16" s="197" customFormat="1">
      <c r="B5" s="73" t="s">
        <v>6</v>
      </c>
      <c r="C5" s="225">
        <v>0.67700000000000005</v>
      </c>
      <c r="D5" s="226" t="s">
        <v>251</v>
      </c>
      <c r="E5" s="225">
        <v>8.2000000000000003E-2</v>
      </c>
      <c r="F5" s="226" t="s">
        <v>254</v>
      </c>
      <c r="G5" s="225">
        <v>1.2999999999999999E-2</v>
      </c>
      <c r="H5" s="226" t="s">
        <v>255</v>
      </c>
      <c r="I5" s="225">
        <v>0.182</v>
      </c>
      <c r="J5" s="226" t="s">
        <v>256</v>
      </c>
      <c r="K5" s="225">
        <v>1E-3</v>
      </c>
      <c r="L5" s="226" t="s">
        <v>257</v>
      </c>
      <c r="M5" s="225">
        <v>0.189</v>
      </c>
      <c r="N5" s="226" t="s">
        <v>258</v>
      </c>
      <c r="O5" s="225">
        <v>0.22</v>
      </c>
      <c r="P5" s="226" t="s">
        <v>144</v>
      </c>
    </row>
    <row r="6" spans="1:16" s="197" customFormat="1">
      <c r="B6" s="73" t="s">
        <v>5</v>
      </c>
      <c r="C6" s="225">
        <v>0.72399999999999998</v>
      </c>
      <c r="D6" s="226" t="s">
        <v>251</v>
      </c>
      <c r="E6" s="225">
        <v>0.19900000000000001</v>
      </c>
      <c r="F6" s="226" t="s">
        <v>255</v>
      </c>
      <c r="G6" s="225">
        <v>1.4E-2</v>
      </c>
      <c r="H6" s="226" t="s">
        <v>255</v>
      </c>
      <c r="I6" s="225">
        <v>7.0999999999999994E-2</v>
      </c>
      <c r="J6" s="226" t="s">
        <v>252</v>
      </c>
      <c r="K6" s="225">
        <v>1E-3</v>
      </c>
      <c r="L6" s="226" t="s">
        <v>257</v>
      </c>
      <c r="M6" s="225">
        <v>8.6999999999999994E-2</v>
      </c>
      <c r="N6" s="226" t="s">
        <v>251</v>
      </c>
      <c r="O6" s="225">
        <v>9.1999999999999998E-2</v>
      </c>
      <c r="P6" s="226" t="s">
        <v>144</v>
      </c>
    </row>
    <row r="7" spans="1:16" s="197" customFormat="1">
      <c r="B7" s="73" t="s">
        <v>15</v>
      </c>
      <c r="C7" s="225">
        <v>0.61399999999999999</v>
      </c>
      <c r="D7" s="226" t="s">
        <v>259</v>
      </c>
      <c r="E7" s="225">
        <v>0.219</v>
      </c>
      <c r="F7" s="226" t="s">
        <v>254</v>
      </c>
      <c r="G7" s="225">
        <v>1.4E-2</v>
      </c>
      <c r="H7" s="226" t="s">
        <v>255</v>
      </c>
      <c r="I7" s="225">
        <v>7.3999999999999996E-2</v>
      </c>
      <c r="J7" s="226" t="s">
        <v>252</v>
      </c>
      <c r="K7" s="225">
        <v>2E-3</v>
      </c>
      <c r="L7" s="226" t="s">
        <v>257</v>
      </c>
      <c r="M7" s="225">
        <v>0.16900000000000001</v>
      </c>
      <c r="N7" s="226" t="s">
        <v>251</v>
      </c>
      <c r="O7" s="225">
        <v>0.185</v>
      </c>
      <c r="P7" s="226" t="s">
        <v>144</v>
      </c>
    </row>
    <row r="8" spans="1:16" s="197" customFormat="1">
      <c r="B8" s="73" t="s">
        <v>14</v>
      </c>
      <c r="C8" s="225">
        <v>0.90900000000000003</v>
      </c>
      <c r="D8" s="226" t="s">
        <v>260</v>
      </c>
      <c r="E8" s="225">
        <v>6.0999999999999999E-2</v>
      </c>
      <c r="F8" s="226" t="s">
        <v>261</v>
      </c>
      <c r="G8" s="225">
        <v>0.01</v>
      </c>
      <c r="H8" s="226" t="s">
        <v>262</v>
      </c>
      <c r="I8" s="225">
        <v>1.4E-2</v>
      </c>
      <c r="J8" s="226" t="s">
        <v>256</v>
      </c>
      <c r="K8" s="226" t="s">
        <v>110</v>
      </c>
      <c r="L8" s="226" t="s">
        <v>110</v>
      </c>
      <c r="M8" s="225">
        <v>7.3999999999999996E-2</v>
      </c>
      <c r="N8" s="226" t="s">
        <v>253</v>
      </c>
      <c r="O8" s="225">
        <v>8.4000000000000005E-2</v>
      </c>
      <c r="P8" s="226" t="s">
        <v>144</v>
      </c>
    </row>
    <row r="9" spans="1:16" s="197" customFormat="1">
      <c r="B9" s="73" t="s">
        <v>21</v>
      </c>
      <c r="C9" s="225">
        <v>0.66300000000000003</v>
      </c>
      <c r="D9" s="226" t="s">
        <v>263</v>
      </c>
      <c r="E9" s="225">
        <v>0.23599999999999999</v>
      </c>
      <c r="F9" s="226" t="s">
        <v>260</v>
      </c>
      <c r="G9" s="225">
        <v>2.4E-2</v>
      </c>
      <c r="H9" s="226" t="s">
        <v>251</v>
      </c>
      <c r="I9" s="225">
        <v>0.02</v>
      </c>
      <c r="J9" s="226" t="s">
        <v>255</v>
      </c>
      <c r="K9" s="226" t="s">
        <v>110</v>
      </c>
      <c r="L9" s="226" t="s">
        <v>110</v>
      </c>
      <c r="M9" s="225">
        <v>0.28599999999999998</v>
      </c>
      <c r="N9" s="226" t="s">
        <v>264</v>
      </c>
      <c r="O9" s="225">
        <v>0.33</v>
      </c>
      <c r="P9" s="226" t="s">
        <v>144</v>
      </c>
    </row>
    <row r="10" spans="1:16" s="197" customFormat="1">
      <c r="B10" s="73" t="s">
        <v>16</v>
      </c>
      <c r="C10" s="225">
        <v>0.377</v>
      </c>
      <c r="D10" s="226" t="s">
        <v>251</v>
      </c>
      <c r="E10" s="225">
        <v>0.40899999999999997</v>
      </c>
      <c r="F10" s="226" t="s">
        <v>254</v>
      </c>
      <c r="G10" s="225">
        <v>1.2E-2</v>
      </c>
      <c r="H10" s="226" t="s">
        <v>252</v>
      </c>
      <c r="I10" s="225">
        <v>7.0999999999999994E-2</v>
      </c>
      <c r="J10" s="226" t="s">
        <v>256</v>
      </c>
      <c r="K10" s="225">
        <v>1E-3</v>
      </c>
      <c r="L10" s="226" t="s">
        <v>257</v>
      </c>
      <c r="M10" s="225">
        <v>0.253</v>
      </c>
      <c r="N10" s="226" t="s">
        <v>251</v>
      </c>
      <c r="O10" s="225">
        <v>0.24299999999999999</v>
      </c>
      <c r="P10" s="226" t="s">
        <v>144</v>
      </c>
    </row>
    <row r="11" spans="1:16" s="197" customFormat="1">
      <c r="B11" s="73" t="s">
        <v>9</v>
      </c>
      <c r="C11" s="225">
        <v>0.81599999999999995</v>
      </c>
      <c r="D11" s="226" t="s">
        <v>261</v>
      </c>
      <c r="E11" s="225">
        <v>0.124</v>
      </c>
      <c r="F11" s="226" t="s">
        <v>254</v>
      </c>
      <c r="G11" s="225">
        <v>6.0000000000000001E-3</v>
      </c>
      <c r="H11" s="226" t="s">
        <v>256</v>
      </c>
      <c r="I11" s="225">
        <v>4.1000000000000002E-2</v>
      </c>
      <c r="J11" s="226" t="s">
        <v>256</v>
      </c>
      <c r="K11" s="225">
        <v>2E-3</v>
      </c>
      <c r="L11" s="226" t="s">
        <v>257</v>
      </c>
      <c r="M11" s="225">
        <v>7.1999999999999995E-2</v>
      </c>
      <c r="N11" s="226" t="s">
        <v>259</v>
      </c>
      <c r="O11" s="225">
        <v>7.3999999999999996E-2</v>
      </c>
      <c r="P11" s="226" t="s">
        <v>144</v>
      </c>
    </row>
    <row r="12" spans="1:16" s="197" customFormat="1">
      <c r="B12" s="73" t="s">
        <v>19</v>
      </c>
      <c r="C12" s="225">
        <v>0.53500000000000003</v>
      </c>
      <c r="D12" s="226" t="s">
        <v>265</v>
      </c>
      <c r="E12" s="225">
        <v>0.158</v>
      </c>
      <c r="F12" s="226" t="s">
        <v>251</v>
      </c>
      <c r="G12" s="225">
        <v>1.7999999999999999E-2</v>
      </c>
      <c r="H12" s="226" t="s">
        <v>255</v>
      </c>
      <c r="I12" s="225">
        <v>0.17499999999999999</v>
      </c>
      <c r="J12" s="226" t="s">
        <v>252</v>
      </c>
      <c r="K12" s="226" t="s">
        <v>110</v>
      </c>
      <c r="L12" s="226" t="s">
        <v>110</v>
      </c>
      <c r="M12" s="225">
        <v>0.379</v>
      </c>
      <c r="N12" s="226" t="s">
        <v>261</v>
      </c>
      <c r="O12" s="225">
        <v>0.42499999999999999</v>
      </c>
      <c r="P12" s="226" t="s">
        <v>144</v>
      </c>
    </row>
    <row r="13" spans="1:16" s="197" customFormat="1">
      <c r="B13" s="73" t="s">
        <v>1</v>
      </c>
      <c r="C13" s="225">
        <v>0.89300000000000002</v>
      </c>
      <c r="D13" s="226" t="s">
        <v>253</v>
      </c>
      <c r="E13" s="225">
        <v>3.9E-2</v>
      </c>
      <c r="F13" s="226" t="s">
        <v>254</v>
      </c>
      <c r="G13" s="225">
        <v>1.2E-2</v>
      </c>
      <c r="H13" s="226" t="s">
        <v>255</v>
      </c>
      <c r="I13" s="225">
        <v>4.8000000000000001E-2</v>
      </c>
      <c r="J13" s="226" t="s">
        <v>254</v>
      </c>
      <c r="K13" s="226" t="s">
        <v>110</v>
      </c>
      <c r="L13" s="226" t="s">
        <v>110</v>
      </c>
      <c r="M13" s="225">
        <v>0.08</v>
      </c>
      <c r="N13" s="226" t="s">
        <v>259</v>
      </c>
      <c r="O13" s="225">
        <v>7.8E-2</v>
      </c>
      <c r="P13" s="226" t="s">
        <v>144</v>
      </c>
    </row>
    <row r="14" spans="1:16" s="197" customFormat="1">
      <c r="B14" s="73" t="s">
        <v>12</v>
      </c>
      <c r="C14" s="225">
        <v>0.58799999999999997</v>
      </c>
      <c r="D14" s="226" t="s">
        <v>266</v>
      </c>
      <c r="E14" s="225">
        <v>0.221</v>
      </c>
      <c r="F14" s="226" t="s">
        <v>251</v>
      </c>
      <c r="G14" s="225">
        <v>0.01</v>
      </c>
      <c r="H14" s="226" t="s">
        <v>255</v>
      </c>
      <c r="I14" s="225">
        <v>0.14000000000000001</v>
      </c>
      <c r="J14" s="226" t="s">
        <v>252</v>
      </c>
      <c r="K14" s="225">
        <v>1E-3</v>
      </c>
      <c r="L14" s="226" t="s">
        <v>257</v>
      </c>
      <c r="M14" s="225">
        <v>0.15</v>
      </c>
      <c r="N14" s="226" t="s">
        <v>266</v>
      </c>
      <c r="O14" s="225">
        <v>0.19400000000000001</v>
      </c>
      <c r="P14" s="226" t="s">
        <v>144</v>
      </c>
    </row>
    <row r="15" spans="1:16" s="197" customFormat="1">
      <c r="B15" s="73" t="s">
        <v>8</v>
      </c>
      <c r="C15" s="225">
        <v>0.502</v>
      </c>
      <c r="D15" s="226" t="s">
        <v>259</v>
      </c>
      <c r="E15" s="225">
        <v>0.125</v>
      </c>
      <c r="F15" s="226" t="s">
        <v>254</v>
      </c>
      <c r="G15" s="225">
        <v>1.9E-2</v>
      </c>
      <c r="H15" s="226" t="s">
        <v>255</v>
      </c>
      <c r="I15" s="225">
        <v>0.26100000000000001</v>
      </c>
      <c r="J15" s="226" t="s">
        <v>252</v>
      </c>
      <c r="K15" s="225">
        <v>3.0000000000000001E-3</v>
      </c>
      <c r="L15" s="226" t="s">
        <v>256</v>
      </c>
      <c r="M15" s="225">
        <v>0.19800000000000001</v>
      </c>
      <c r="N15" s="226" t="s">
        <v>258</v>
      </c>
      <c r="O15" s="225">
        <v>0.22700000000000001</v>
      </c>
      <c r="P15" s="226" t="s">
        <v>144</v>
      </c>
    </row>
    <row r="16" spans="1:16" s="197" customFormat="1">
      <c r="B16" s="73" t="s">
        <v>7</v>
      </c>
      <c r="C16" s="225">
        <v>0.82899999999999996</v>
      </c>
      <c r="D16" s="226" t="s">
        <v>251</v>
      </c>
      <c r="E16" s="225">
        <v>7.8E-2</v>
      </c>
      <c r="F16" s="226" t="s">
        <v>256</v>
      </c>
      <c r="G16" s="225">
        <v>0.01</v>
      </c>
      <c r="H16" s="226" t="s">
        <v>252</v>
      </c>
      <c r="I16" s="225">
        <v>6.5000000000000002E-2</v>
      </c>
      <c r="J16" s="226" t="s">
        <v>257</v>
      </c>
      <c r="K16" s="226" t="s">
        <v>110</v>
      </c>
      <c r="L16" s="226" t="s">
        <v>110</v>
      </c>
      <c r="M16" s="225">
        <v>0.11</v>
      </c>
      <c r="N16" s="226" t="s">
        <v>251</v>
      </c>
      <c r="O16" s="225">
        <v>0.114</v>
      </c>
      <c r="P16" s="226" t="s">
        <v>144</v>
      </c>
    </row>
    <row r="17" spans="1:16" s="197" customFormat="1">
      <c r="B17" s="73" t="s">
        <v>2</v>
      </c>
      <c r="C17" s="225">
        <v>0.78700000000000003</v>
      </c>
      <c r="D17" s="226" t="s">
        <v>261</v>
      </c>
      <c r="E17" s="225">
        <v>4.4999999999999998E-2</v>
      </c>
      <c r="F17" s="226" t="s">
        <v>255</v>
      </c>
      <c r="G17" s="225">
        <v>5.0000000000000001E-3</v>
      </c>
      <c r="H17" s="226" t="s">
        <v>256</v>
      </c>
      <c r="I17" s="225">
        <v>0.122</v>
      </c>
      <c r="J17" s="226" t="s">
        <v>256</v>
      </c>
      <c r="K17" s="226" t="s">
        <v>110</v>
      </c>
      <c r="L17" s="226" t="s">
        <v>110</v>
      </c>
      <c r="M17" s="225">
        <v>0.14599999999999999</v>
      </c>
      <c r="N17" s="226" t="s">
        <v>258</v>
      </c>
      <c r="O17" s="225">
        <v>0.14299999999999999</v>
      </c>
      <c r="P17" s="226" t="s">
        <v>144</v>
      </c>
    </row>
    <row r="18" spans="1:16" s="197" customFormat="1">
      <c r="B18" s="83" t="s">
        <v>13</v>
      </c>
      <c r="C18" s="228">
        <v>0.90800000000000003</v>
      </c>
      <c r="D18" s="229" t="s">
        <v>251</v>
      </c>
      <c r="E18" s="228">
        <v>4.5999999999999999E-2</v>
      </c>
      <c r="F18" s="229" t="s">
        <v>254</v>
      </c>
      <c r="G18" s="228">
        <v>8.9999999999999993E-3</v>
      </c>
      <c r="H18" s="229" t="s">
        <v>255</v>
      </c>
      <c r="I18" s="228">
        <v>2.5999999999999999E-2</v>
      </c>
      <c r="J18" s="229" t="s">
        <v>256</v>
      </c>
      <c r="K18" s="228">
        <v>3.0000000000000001E-3</v>
      </c>
      <c r="L18" s="229" t="s">
        <v>256</v>
      </c>
      <c r="M18" s="228">
        <v>8.2000000000000003E-2</v>
      </c>
      <c r="N18" s="229" t="s">
        <v>251</v>
      </c>
      <c r="O18" s="228">
        <v>9.8000000000000004E-2</v>
      </c>
      <c r="P18" s="229" t="s">
        <v>144</v>
      </c>
    </row>
    <row r="19" spans="1:16" s="197" customFormat="1">
      <c r="B19" s="243" t="s">
        <v>20</v>
      </c>
      <c r="C19" s="225">
        <v>0.626</v>
      </c>
      <c r="D19" s="226" t="s">
        <v>265</v>
      </c>
      <c r="E19" s="225">
        <v>0.127</v>
      </c>
      <c r="F19" s="226" t="s">
        <v>262</v>
      </c>
      <c r="G19" s="225">
        <v>1.4999999999999999E-2</v>
      </c>
      <c r="H19" s="226" t="s">
        <v>255</v>
      </c>
      <c r="I19" s="225">
        <v>6.6000000000000003E-2</v>
      </c>
      <c r="J19" s="226" t="s">
        <v>255</v>
      </c>
      <c r="K19" s="225">
        <v>3.0000000000000001E-3</v>
      </c>
      <c r="L19" s="226" t="s">
        <v>256</v>
      </c>
      <c r="M19" s="225">
        <v>0.40100000000000002</v>
      </c>
      <c r="N19" s="226" t="s">
        <v>267</v>
      </c>
      <c r="O19" s="225">
        <v>0.437</v>
      </c>
      <c r="P19" s="226" t="s">
        <v>144</v>
      </c>
    </row>
    <row r="20" spans="1:16" s="197" customFormat="1">
      <c r="B20" s="73" t="s">
        <v>17</v>
      </c>
      <c r="C20" s="225">
        <v>0.78400000000000003</v>
      </c>
      <c r="D20" s="226" t="s">
        <v>268</v>
      </c>
      <c r="E20" s="225">
        <v>0.16900000000000001</v>
      </c>
      <c r="F20" s="226" t="s">
        <v>269</v>
      </c>
      <c r="G20" s="225">
        <v>5.0000000000000001E-3</v>
      </c>
      <c r="H20" s="226" t="s">
        <v>252</v>
      </c>
      <c r="I20" s="225">
        <v>1.6E-2</v>
      </c>
      <c r="J20" s="226" t="s">
        <v>257</v>
      </c>
      <c r="K20" s="225">
        <v>1.2999999999999999E-2</v>
      </c>
      <c r="L20" s="226" t="s">
        <v>259</v>
      </c>
      <c r="M20" s="225">
        <v>8.7999999999999995E-2</v>
      </c>
      <c r="N20" s="226" t="s">
        <v>270</v>
      </c>
      <c r="O20" s="225">
        <v>0.105</v>
      </c>
      <c r="P20" s="226" t="s">
        <v>144</v>
      </c>
    </row>
    <row r="21" spans="1:16" s="197" customFormat="1">
      <c r="B21" s="73" t="s">
        <v>3</v>
      </c>
      <c r="C21" s="225">
        <v>0.61299999999999999</v>
      </c>
      <c r="D21" s="226" t="s">
        <v>261</v>
      </c>
      <c r="E21" s="225">
        <v>0.115</v>
      </c>
      <c r="F21" s="226" t="s">
        <v>262</v>
      </c>
      <c r="G21" s="225">
        <v>1.4E-2</v>
      </c>
      <c r="H21" s="226" t="s">
        <v>262</v>
      </c>
      <c r="I21" s="225">
        <v>0.21299999999999999</v>
      </c>
      <c r="J21" s="226" t="s">
        <v>255</v>
      </c>
      <c r="K21" s="225">
        <v>2E-3</v>
      </c>
      <c r="L21" s="226" t="s">
        <v>256</v>
      </c>
      <c r="M21" s="225">
        <v>0.14299999999999999</v>
      </c>
      <c r="N21" s="226" t="s">
        <v>258</v>
      </c>
      <c r="O21" s="225">
        <v>0.158</v>
      </c>
      <c r="P21" s="226" t="s">
        <v>144</v>
      </c>
    </row>
    <row r="22" spans="1:16" s="197" customFormat="1">
      <c r="B22" s="73" t="s">
        <v>4</v>
      </c>
      <c r="C22" s="225">
        <v>0.92500000000000004</v>
      </c>
      <c r="D22" s="226" t="s">
        <v>271</v>
      </c>
      <c r="E22" s="225">
        <v>3.4000000000000002E-2</v>
      </c>
      <c r="F22" s="226" t="s">
        <v>252</v>
      </c>
      <c r="G22" s="225">
        <v>1.7000000000000001E-2</v>
      </c>
      <c r="H22" s="226" t="s">
        <v>258</v>
      </c>
      <c r="I22" s="225">
        <v>2.1999999999999999E-2</v>
      </c>
      <c r="J22" s="226" t="s">
        <v>255</v>
      </c>
      <c r="K22" s="226" t="s">
        <v>110</v>
      </c>
      <c r="L22" s="226" t="s">
        <v>110</v>
      </c>
      <c r="M22" s="225">
        <v>0.107</v>
      </c>
      <c r="N22" s="226" t="s">
        <v>261</v>
      </c>
      <c r="O22" s="225">
        <v>0.105</v>
      </c>
      <c r="P22" s="226" t="s">
        <v>144</v>
      </c>
    </row>
    <row r="23" spans="1:16" s="197" customFormat="1">
      <c r="B23" s="73" t="s">
        <v>11</v>
      </c>
      <c r="C23" s="225">
        <v>0.52100000000000002</v>
      </c>
      <c r="D23" s="226" t="s">
        <v>267</v>
      </c>
      <c r="E23" s="225">
        <v>0.23</v>
      </c>
      <c r="F23" s="226" t="s">
        <v>262</v>
      </c>
      <c r="G23" s="225">
        <v>1.2E-2</v>
      </c>
      <c r="H23" s="226" t="s">
        <v>252</v>
      </c>
      <c r="I23" s="225">
        <v>6.2E-2</v>
      </c>
      <c r="J23" s="226" t="s">
        <v>257</v>
      </c>
      <c r="K23" s="225">
        <v>2E-3</v>
      </c>
      <c r="L23" s="226" t="s">
        <v>256</v>
      </c>
      <c r="M23" s="225">
        <v>0.31900000000000001</v>
      </c>
      <c r="N23" s="226" t="s">
        <v>258</v>
      </c>
      <c r="O23" s="225">
        <v>0.33600000000000002</v>
      </c>
      <c r="P23" s="226" t="s">
        <v>144</v>
      </c>
    </row>
    <row r="24" spans="1:16" s="197" customFormat="1">
      <c r="B24" s="73" t="s">
        <v>10</v>
      </c>
      <c r="C24" s="225">
        <v>0.873</v>
      </c>
      <c r="D24" s="226" t="s">
        <v>266</v>
      </c>
      <c r="E24" s="225">
        <v>6.9000000000000006E-2</v>
      </c>
      <c r="F24" s="226" t="s">
        <v>252</v>
      </c>
      <c r="G24" s="225">
        <v>6.0000000000000001E-3</v>
      </c>
      <c r="H24" s="226" t="s">
        <v>256</v>
      </c>
      <c r="I24" s="225">
        <v>3.6999999999999998E-2</v>
      </c>
      <c r="J24" s="226" t="s">
        <v>252</v>
      </c>
      <c r="K24" s="226" t="s">
        <v>110</v>
      </c>
      <c r="L24" s="226" t="s">
        <v>110</v>
      </c>
      <c r="M24" s="225">
        <v>0.107</v>
      </c>
      <c r="N24" s="226" t="s">
        <v>249</v>
      </c>
      <c r="O24" s="225">
        <v>0.114</v>
      </c>
      <c r="P24" s="226" t="s">
        <v>144</v>
      </c>
    </row>
    <row r="25" spans="1:16" s="197" customFormat="1">
      <c r="B25" s="245" t="s">
        <v>36</v>
      </c>
      <c r="C25" s="462">
        <v>0.65200000000000002</v>
      </c>
      <c r="D25" s="461" t="s">
        <v>252</v>
      </c>
      <c r="E25" s="462">
        <v>0.155</v>
      </c>
      <c r="F25" s="461" t="s">
        <v>256</v>
      </c>
      <c r="G25" s="462">
        <v>1.2999999999999999E-2</v>
      </c>
      <c r="H25" s="461" t="s">
        <v>257</v>
      </c>
      <c r="I25" s="462">
        <v>0.111</v>
      </c>
      <c r="J25" s="461" t="s">
        <v>257</v>
      </c>
      <c r="K25" s="462">
        <v>2E-3</v>
      </c>
      <c r="L25" s="461" t="s">
        <v>257</v>
      </c>
      <c r="M25" s="462">
        <v>0.19700000000000001</v>
      </c>
      <c r="N25" s="461" t="s">
        <v>252</v>
      </c>
      <c r="O25" s="462">
        <v>0.215</v>
      </c>
      <c r="P25" s="461" t="s">
        <v>144</v>
      </c>
    </row>
    <row r="26" spans="1:16" s="197" customFormat="1">
      <c r="B26" s="83" t="s">
        <v>13</v>
      </c>
      <c r="C26" s="228">
        <v>0.90800000000000003</v>
      </c>
      <c r="D26" s="229" t="s">
        <v>251</v>
      </c>
      <c r="E26" s="228">
        <v>4.5999999999999999E-2</v>
      </c>
      <c r="F26" s="229" t="s">
        <v>254</v>
      </c>
      <c r="G26" s="228">
        <v>8.9999999999999993E-3</v>
      </c>
      <c r="H26" s="229" t="s">
        <v>255</v>
      </c>
      <c r="I26" s="228">
        <v>2.5999999999999999E-2</v>
      </c>
      <c r="J26" s="229" t="s">
        <v>256</v>
      </c>
      <c r="K26" s="228">
        <v>3.0000000000000001E-3</v>
      </c>
      <c r="L26" s="229" t="s">
        <v>256</v>
      </c>
      <c r="M26" s="228">
        <v>8.2000000000000003E-2</v>
      </c>
      <c r="N26" s="229" t="s">
        <v>251</v>
      </c>
      <c r="O26" s="228">
        <v>9.8000000000000004E-2</v>
      </c>
      <c r="P26" s="229" t="s">
        <v>144</v>
      </c>
    </row>
    <row r="27" spans="1:16" s="197" customFormat="1">
      <c r="B27" s="181"/>
      <c r="C27" s="52"/>
      <c r="D27" s="5"/>
      <c r="E27" s="52"/>
      <c r="F27" s="5"/>
      <c r="G27" s="52"/>
      <c r="H27" s="5"/>
      <c r="I27" s="52"/>
      <c r="J27" s="5"/>
      <c r="K27" s="52"/>
      <c r="L27" s="5"/>
      <c r="M27" s="52"/>
      <c r="N27" s="5"/>
      <c r="O27" s="52"/>
      <c r="P27" s="181"/>
    </row>
    <row r="28" spans="1:16" s="197" customFormat="1" ht="26.1" customHeight="1">
      <c r="A28" s="547" t="s">
        <v>272</v>
      </c>
      <c r="B28" s="547"/>
      <c r="C28" s="547"/>
      <c r="D28" s="547"/>
      <c r="E28" s="547"/>
      <c r="F28" s="547"/>
      <c r="G28" s="547"/>
      <c r="H28" s="547"/>
      <c r="I28" s="547"/>
      <c r="J28" s="203"/>
    </row>
    <row r="29" spans="1:16" s="197" customFormat="1">
      <c r="A29" s="547" t="s">
        <v>583</v>
      </c>
      <c r="B29" s="547"/>
      <c r="C29" s="547"/>
      <c r="D29" s="547"/>
      <c r="E29" s="547"/>
      <c r="F29" s="547"/>
      <c r="G29" s="547"/>
      <c r="H29" s="547"/>
      <c r="I29" s="547"/>
      <c r="J29" s="205"/>
    </row>
    <row r="30" spans="1:16">
      <c r="A30" s="42"/>
      <c r="B30" s="42"/>
      <c r="C30" s="42"/>
      <c r="D30" s="42"/>
      <c r="E30" s="42"/>
      <c r="F30" s="42"/>
      <c r="G30" s="42"/>
      <c r="H30" s="42"/>
      <c r="I30" s="42"/>
      <c r="J30" s="42"/>
      <c r="K30" s="34"/>
      <c r="L30" s="34"/>
      <c r="M30" s="34"/>
      <c r="N30" s="34"/>
      <c r="O30" s="34"/>
      <c r="P30" s="34"/>
    </row>
    <row r="31" spans="1:16" s="178" customFormat="1">
      <c r="A31" s="546" t="s">
        <v>553</v>
      </c>
      <c r="B31" s="546"/>
      <c r="C31" s="546"/>
      <c r="D31" s="546"/>
      <c r="E31" s="546"/>
      <c r="F31" s="546"/>
      <c r="G31" s="546"/>
      <c r="H31" s="546"/>
      <c r="I31" s="546"/>
      <c r="J31" s="204"/>
    </row>
    <row r="32" spans="1:16" s="197" customFormat="1"/>
    <row r="33" spans="1:16" s="162" customFormat="1" ht="46.5" customHeight="1">
      <c r="B33" s="198"/>
      <c r="C33" s="198" t="s">
        <v>37</v>
      </c>
      <c r="D33" s="198" t="s">
        <v>29</v>
      </c>
      <c r="E33" s="198" t="s">
        <v>30</v>
      </c>
      <c r="F33" s="198" t="s">
        <v>29</v>
      </c>
      <c r="G33" s="198" t="s">
        <v>31</v>
      </c>
      <c r="H33" s="198" t="s">
        <v>29</v>
      </c>
      <c r="I33" s="198" t="s">
        <v>32</v>
      </c>
      <c r="J33" s="198" t="s">
        <v>29</v>
      </c>
      <c r="K33" s="198" t="s">
        <v>33</v>
      </c>
      <c r="L33" s="198" t="s">
        <v>29</v>
      </c>
      <c r="M33" s="198" t="s">
        <v>34</v>
      </c>
      <c r="N33" s="198" t="s">
        <v>29</v>
      </c>
      <c r="O33" s="198" t="s">
        <v>35</v>
      </c>
      <c r="P33" s="198" t="s">
        <v>29</v>
      </c>
    </row>
    <row r="34" spans="1:16" s="180" customFormat="1" ht="12.75">
      <c r="B34" s="230">
        <v>2017</v>
      </c>
      <c r="C34" s="456">
        <v>0.91800000000000004</v>
      </c>
      <c r="D34" s="230">
        <v>0.9</v>
      </c>
      <c r="E34" s="456">
        <v>3.9E-2</v>
      </c>
      <c r="F34" s="230">
        <v>0.3</v>
      </c>
      <c r="G34" s="456">
        <v>4.0000000000000001E-3</v>
      </c>
      <c r="H34" s="230">
        <v>0.1</v>
      </c>
      <c r="I34" s="456">
        <v>2.5000000000000001E-2</v>
      </c>
      <c r="J34" s="230">
        <v>0.1</v>
      </c>
      <c r="K34" s="456">
        <v>1E-3</v>
      </c>
      <c r="L34" s="230">
        <v>0.1</v>
      </c>
      <c r="M34" s="456">
        <v>2.9000000000000001E-2</v>
      </c>
      <c r="N34" s="230">
        <v>0.9</v>
      </c>
      <c r="O34" s="456">
        <v>9.4E-2</v>
      </c>
      <c r="P34" s="230" t="s">
        <v>110</v>
      </c>
    </row>
    <row r="35" spans="1:16" s="180" customFormat="1" ht="12.75">
      <c r="B35" s="230">
        <v>2018</v>
      </c>
      <c r="C35" s="456">
        <v>0.92100000000000004</v>
      </c>
      <c r="D35" s="230">
        <v>1</v>
      </c>
      <c r="E35" s="456">
        <v>4.2000000000000003E-2</v>
      </c>
      <c r="F35" s="230">
        <v>0.3</v>
      </c>
      <c r="G35" s="456">
        <v>6.0000000000000001E-3</v>
      </c>
      <c r="H35" s="230">
        <v>0.2</v>
      </c>
      <c r="I35" s="456">
        <v>2.3E-2</v>
      </c>
      <c r="J35" s="230">
        <v>0.1</v>
      </c>
      <c r="K35" s="456" t="s">
        <v>110</v>
      </c>
      <c r="L35" s="230" t="s">
        <v>110</v>
      </c>
      <c r="M35" s="456">
        <v>2.4E-2</v>
      </c>
      <c r="N35" s="230">
        <v>1</v>
      </c>
      <c r="O35" s="456">
        <v>9.5000000000000001E-2</v>
      </c>
      <c r="P35" s="230" t="s">
        <v>110</v>
      </c>
    </row>
    <row r="36" spans="1:16" s="180" customFormat="1" ht="12.75">
      <c r="B36" s="230">
        <v>2019</v>
      </c>
      <c r="C36" s="157">
        <v>0.93300000000000005</v>
      </c>
      <c r="D36" s="32">
        <v>0.7</v>
      </c>
      <c r="E36" s="157">
        <v>0.04</v>
      </c>
      <c r="F36" s="32">
        <v>0.2</v>
      </c>
      <c r="G36" s="157">
        <v>3.0000000000000001E-3</v>
      </c>
      <c r="H36" s="32">
        <v>0.2</v>
      </c>
      <c r="I36" s="157">
        <v>2.3E-2</v>
      </c>
      <c r="J36" s="32">
        <v>0.1</v>
      </c>
      <c r="K36" s="157">
        <v>1E-3</v>
      </c>
      <c r="L36" s="32">
        <v>0.1</v>
      </c>
      <c r="M36" s="157">
        <v>2.1000000000000001E-2</v>
      </c>
      <c r="N36" s="32">
        <v>0.7</v>
      </c>
      <c r="O36" s="157">
        <v>9.5000000000000001E-2</v>
      </c>
      <c r="P36" s="230" t="s">
        <v>110</v>
      </c>
    </row>
    <row r="37" spans="1:16" s="180" customFormat="1" ht="12.75">
      <c r="B37" s="180" t="s">
        <v>273</v>
      </c>
      <c r="C37" s="225">
        <v>0.92100000000000004</v>
      </c>
      <c r="D37" s="226" t="s">
        <v>255</v>
      </c>
      <c r="E37" s="225">
        <v>4.1000000000000002E-2</v>
      </c>
      <c r="F37" s="226" t="s">
        <v>257</v>
      </c>
      <c r="G37" s="225">
        <v>5.0000000000000001E-3</v>
      </c>
      <c r="H37" s="226" t="s">
        <v>257</v>
      </c>
      <c r="I37" s="225">
        <v>2.4E-2</v>
      </c>
      <c r="J37" s="226" t="s">
        <v>257</v>
      </c>
      <c r="K37" s="225">
        <v>1E-3</v>
      </c>
      <c r="L37" s="226" t="s">
        <v>257</v>
      </c>
      <c r="M37" s="225">
        <v>3.7999999999999999E-2</v>
      </c>
      <c r="N37" s="226" t="s">
        <v>255</v>
      </c>
      <c r="O37" s="225">
        <v>9.2999999999999999E-2</v>
      </c>
      <c r="P37" s="226" t="s">
        <v>144</v>
      </c>
    </row>
    <row r="38" spans="1:16" s="180" customFormat="1" ht="12.75">
      <c r="B38" s="230">
        <v>2021</v>
      </c>
      <c r="C38" s="225">
        <v>0.90800000000000003</v>
      </c>
      <c r="D38" s="226" t="s">
        <v>251</v>
      </c>
      <c r="E38" s="225">
        <v>4.5999999999999999E-2</v>
      </c>
      <c r="F38" s="226" t="s">
        <v>254</v>
      </c>
      <c r="G38" s="225">
        <v>8.9999999999999993E-3</v>
      </c>
      <c r="H38" s="226" t="s">
        <v>255</v>
      </c>
      <c r="I38" s="225">
        <v>2.5999999999999999E-2</v>
      </c>
      <c r="J38" s="226" t="s">
        <v>256</v>
      </c>
      <c r="K38" s="225">
        <v>3.0000000000000001E-3</v>
      </c>
      <c r="L38" s="226" t="s">
        <v>256</v>
      </c>
      <c r="M38" s="225">
        <v>8.2000000000000003E-2</v>
      </c>
      <c r="N38" s="226" t="s">
        <v>251</v>
      </c>
      <c r="O38" s="225">
        <v>9.8000000000000004E-2</v>
      </c>
      <c r="P38" s="226" t="s">
        <v>144</v>
      </c>
    </row>
    <row r="39" spans="1:16" s="197" customFormat="1"/>
    <row r="40" spans="1:16" s="197" customFormat="1" ht="23.85" customHeight="1">
      <c r="A40" s="547" t="s">
        <v>274</v>
      </c>
      <c r="B40" s="547"/>
      <c r="C40" s="547"/>
      <c r="D40" s="547"/>
      <c r="E40" s="547"/>
      <c r="F40" s="547"/>
      <c r="G40" s="547"/>
      <c r="H40" s="547"/>
      <c r="I40" s="547"/>
      <c r="J40" s="203"/>
    </row>
    <row r="41" spans="1:16" s="197" customFormat="1">
      <c r="A41" s="547" t="s">
        <v>583</v>
      </c>
      <c r="B41" s="547"/>
      <c r="C41" s="547"/>
      <c r="D41" s="547"/>
      <c r="E41" s="547"/>
      <c r="F41" s="547"/>
      <c r="G41" s="547"/>
      <c r="H41" s="547"/>
      <c r="I41" s="547"/>
      <c r="J41" s="205"/>
    </row>
    <row r="42" spans="1:16" s="197" customFormat="1">
      <c r="A42" s="547" t="s">
        <v>275</v>
      </c>
      <c r="B42" s="548"/>
      <c r="C42" s="548"/>
      <c r="D42" s="548"/>
      <c r="E42" s="548"/>
      <c r="F42" s="548"/>
      <c r="G42" s="548"/>
      <c r="H42" s="548"/>
      <c r="I42" s="548"/>
      <c r="J42" s="205"/>
    </row>
    <row r="43" spans="1:16" s="197" customFormat="1">
      <c r="A43" s="205"/>
      <c r="B43" s="207"/>
      <c r="C43" s="207"/>
      <c r="D43" s="207"/>
      <c r="E43" s="207"/>
      <c r="F43" s="207"/>
      <c r="G43" s="207"/>
      <c r="H43" s="207"/>
      <c r="I43" s="207"/>
      <c r="J43" s="205"/>
    </row>
    <row r="44" spans="1:16" s="172" customFormat="1">
      <c r="A44" s="206" t="s">
        <v>145</v>
      </c>
    </row>
    <row r="45" spans="1:16" s="197" customFormat="1"/>
    <row r="46" spans="1:16" s="197" customFormat="1">
      <c r="B46" s="231" t="s">
        <v>41</v>
      </c>
      <c r="C46" s="232">
        <v>2023</v>
      </c>
      <c r="D46" s="457" t="s">
        <v>41</v>
      </c>
      <c r="E46" s="457" t="s">
        <v>276</v>
      </c>
    </row>
    <row r="47" spans="1:16" s="197" customFormat="1">
      <c r="B47" s="234" t="s">
        <v>16</v>
      </c>
      <c r="C47" s="235">
        <v>74.922007734999994</v>
      </c>
      <c r="E47" s="233">
        <v>64</v>
      </c>
    </row>
    <row r="48" spans="1:16" s="197" customFormat="1">
      <c r="B48" s="234" t="s">
        <v>14</v>
      </c>
      <c r="C48" s="235">
        <v>64.155286419000007</v>
      </c>
      <c r="D48" s="233"/>
      <c r="E48" s="233">
        <v>64</v>
      </c>
    </row>
    <row r="49" spans="2:5" s="197" customFormat="1">
      <c r="B49" s="234" t="s">
        <v>20</v>
      </c>
      <c r="C49" s="235">
        <v>63.919529808</v>
      </c>
      <c r="E49" s="233">
        <v>64</v>
      </c>
    </row>
    <row r="50" spans="2:5" s="197" customFormat="1">
      <c r="B50" s="234" t="s">
        <v>3</v>
      </c>
      <c r="C50" s="235">
        <v>63.272124165000001</v>
      </c>
      <c r="D50" s="233"/>
      <c r="E50" s="233">
        <v>64</v>
      </c>
    </row>
    <row r="51" spans="2:5" s="197" customFormat="1">
      <c r="B51" s="234" t="s">
        <v>12</v>
      </c>
      <c r="C51" s="235">
        <v>62.320807535999997</v>
      </c>
      <c r="D51" s="233"/>
      <c r="E51" s="233">
        <v>64</v>
      </c>
    </row>
    <row r="52" spans="2:5" s="197" customFormat="1">
      <c r="B52" s="234" t="s">
        <v>7</v>
      </c>
      <c r="C52" s="235">
        <v>61.424281014999998</v>
      </c>
      <c r="D52" s="233"/>
      <c r="E52" s="233">
        <v>64</v>
      </c>
    </row>
    <row r="53" spans="2:5" s="197" customFormat="1">
      <c r="B53" s="234" t="s">
        <v>17</v>
      </c>
      <c r="C53" s="235">
        <v>60.815573332</v>
      </c>
      <c r="D53" s="233"/>
      <c r="E53" s="233">
        <v>64</v>
      </c>
    </row>
    <row r="54" spans="2:5" s="197" customFormat="1">
      <c r="B54" s="234" t="s">
        <v>18</v>
      </c>
      <c r="C54" s="235">
        <v>59.450548632</v>
      </c>
      <c r="D54" s="233"/>
      <c r="E54" s="233">
        <v>64</v>
      </c>
    </row>
    <row r="55" spans="2:5" s="197" customFormat="1">
      <c r="B55" s="234" t="s">
        <v>19</v>
      </c>
      <c r="C55" s="235">
        <v>57.911655209999999</v>
      </c>
      <c r="D55" s="233"/>
      <c r="E55" s="233">
        <v>64</v>
      </c>
    </row>
    <row r="56" spans="2:5" s="197" customFormat="1">
      <c r="B56" s="234" t="s">
        <v>11</v>
      </c>
      <c r="C56" s="235">
        <v>57.810663214000002</v>
      </c>
      <c r="D56" s="233"/>
      <c r="E56" s="233">
        <v>64</v>
      </c>
    </row>
    <row r="57" spans="2:5" s="197" customFormat="1">
      <c r="B57" s="234" t="s">
        <v>15</v>
      </c>
      <c r="C57" s="235">
        <v>56.904076592000003</v>
      </c>
      <c r="D57" s="233"/>
      <c r="E57" s="233">
        <v>64</v>
      </c>
    </row>
    <row r="58" spans="2:5" s="197" customFormat="1">
      <c r="B58" s="234" t="s">
        <v>6</v>
      </c>
      <c r="C58" s="235">
        <v>55.675839619999998</v>
      </c>
      <c r="D58" s="233"/>
      <c r="E58" s="233">
        <v>64</v>
      </c>
    </row>
    <row r="59" spans="2:5" s="197" customFormat="1">
      <c r="B59" s="234" t="s">
        <v>5</v>
      </c>
      <c r="C59" s="235">
        <v>54.086268781999998</v>
      </c>
      <c r="E59" s="233">
        <v>64</v>
      </c>
    </row>
    <row r="60" spans="2:5" s="197" customFormat="1">
      <c r="B60" s="234" t="s">
        <v>2</v>
      </c>
      <c r="C60" s="235">
        <v>54.048709971999997</v>
      </c>
      <c r="D60" s="233"/>
      <c r="E60" s="233">
        <v>64</v>
      </c>
    </row>
    <row r="61" spans="2:5" s="197" customFormat="1">
      <c r="B61" s="234" t="s">
        <v>4</v>
      </c>
      <c r="C61" s="235">
        <v>51.688280499999998</v>
      </c>
      <c r="D61" s="233"/>
      <c r="E61" s="233">
        <v>64</v>
      </c>
    </row>
    <row r="62" spans="2:5" s="197" customFormat="1">
      <c r="B62" s="468" t="s">
        <v>13</v>
      </c>
      <c r="D62" s="469">
        <v>49.040392269000002</v>
      </c>
      <c r="E62" s="233">
        <v>64</v>
      </c>
    </row>
    <row r="63" spans="2:5" s="197" customFormat="1">
      <c r="B63" s="234" t="s">
        <v>1</v>
      </c>
      <c r="C63" s="235">
        <v>48.940149726999998</v>
      </c>
      <c r="D63" s="233"/>
      <c r="E63" s="233">
        <v>64</v>
      </c>
    </row>
    <row r="64" spans="2:5" s="197" customFormat="1">
      <c r="B64" s="234" t="s">
        <v>10</v>
      </c>
      <c r="C64" s="235">
        <v>47.290237234000003</v>
      </c>
      <c r="D64" s="233"/>
      <c r="E64" s="233">
        <v>64</v>
      </c>
    </row>
    <row r="65" spans="1:5" s="197" customFormat="1">
      <c r="B65" s="234" t="s">
        <v>8</v>
      </c>
      <c r="C65" s="235">
        <v>43.271655655000004</v>
      </c>
      <c r="D65" s="233"/>
      <c r="E65" s="233">
        <v>64</v>
      </c>
    </row>
    <row r="66" spans="1:5" s="197" customFormat="1">
      <c r="B66" s="234" t="s">
        <v>9</v>
      </c>
      <c r="C66" s="235">
        <v>39.194286669</v>
      </c>
      <c r="D66" s="233"/>
      <c r="E66" s="233">
        <v>64</v>
      </c>
    </row>
    <row r="67" spans="1:5" s="197" customFormat="1">
      <c r="B67" s="234" t="s">
        <v>21</v>
      </c>
      <c r="C67" s="235">
        <v>35.139992941000003</v>
      </c>
      <c r="D67" s="233"/>
      <c r="E67" s="233">
        <v>64</v>
      </c>
    </row>
    <row r="68" spans="1:5" s="197" customFormat="1">
      <c r="B68" s="236" t="s">
        <v>36</v>
      </c>
      <c r="C68" s="237">
        <v>64</v>
      </c>
      <c r="D68" s="233"/>
      <c r="E68" s="233"/>
    </row>
    <row r="69" spans="1:5" s="197" customFormat="1"/>
    <row r="70" spans="1:5" s="197" customFormat="1">
      <c r="A70" s="147" t="s">
        <v>554</v>
      </c>
    </row>
    <row r="71" spans="1:5" s="197" customFormat="1">
      <c r="A71" s="147" t="s">
        <v>555</v>
      </c>
    </row>
    <row r="72" spans="1:5" s="197" customFormat="1">
      <c r="A72" s="197" t="s">
        <v>146</v>
      </c>
    </row>
    <row r="73" spans="1:5" s="197" customFormat="1">
      <c r="A73" s="147" t="s">
        <v>556</v>
      </c>
    </row>
    <row r="74" spans="1:5" s="197" customFormat="1">
      <c r="A74" s="174" t="s">
        <v>557</v>
      </c>
    </row>
    <row r="75" spans="1:5" s="81" customFormat="1">
      <c r="A75" s="88"/>
    </row>
    <row r="76" spans="1:5" s="172" customFormat="1">
      <c r="A76" s="206" t="s">
        <v>147</v>
      </c>
    </row>
    <row r="77" spans="1:5" s="197" customFormat="1"/>
    <row r="78" spans="1:5" s="197" customFormat="1" ht="45">
      <c r="B78" s="300" t="s">
        <v>75</v>
      </c>
      <c r="C78" s="458" t="s">
        <v>148</v>
      </c>
    </row>
    <row r="79" spans="1:5" s="197" customFormat="1">
      <c r="B79" s="197">
        <v>2019</v>
      </c>
      <c r="C79" s="447">
        <v>47</v>
      </c>
      <c r="D79" s="445"/>
    </row>
    <row r="80" spans="1:5" s="197" customFormat="1">
      <c r="B80" s="197">
        <v>2020</v>
      </c>
      <c r="C80" s="446">
        <v>46</v>
      </c>
      <c r="D80" s="445"/>
    </row>
    <row r="81" spans="1:10" s="197" customFormat="1">
      <c r="B81" s="197">
        <v>2021</v>
      </c>
      <c r="C81" s="446">
        <v>45</v>
      </c>
      <c r="D81" s="275"/>
    </row>
    <row r="82" spans="1:10" s="197" customFormat="1">
      <c r="B82" s="197">
        <v>2022</v>
      </c>
      <c r="C82" s="446">
        <v>52</v>
      </c>
      <c r="D82" s="272"/>
    </row>
    <row r="83" spans="1:10" s="197" customFormat="1">
      <c r="B83" s="197">
        <v>2023</v>
      </c>
      <c r="C83" s="448">
        <v>49</v>
      </c>
      <c r="D83" s="273"/>
    </row>
    <row r="84" spans="1:10" s="197" customFormat="1">
      <c r="C84" s="280"/>
    </row>
    <row r="85" spans="1:10" s="197" customFormat="1">
      <c r="A85" s="147" t="s">
        <v>558</v>
      </c>
    </row>
    <row r="86" spans="1:10" s="197" customFormat="1">
      <c r="A86" s="147" t="s">
        <v>555</v>
      </c>
    </row>
    <row r="87" spans="1:10" s="197" customFormat="1">
      <c r="A87" s="174" t="s">
        <v>277</v>
      </c>
    </row>
    <row r="88" spans="1:10" s="97" customFormat="1">
      <c r="A88" s="146"/>
    </row>
    <row r="89" spans="1:10" s="178" customFormat="1">
      <c r="A89" s="546" t="s">
        <v>149</v>
      </c>
      <c r="B89" s="546"/>
      <c r="C89" s="546"/>
      <c r="D89" s="546"/>
      <c r="E89" s="546"/>
      <c r="F89" s="546"/>
      <c r="G89" s="546"/>
      <c r="H89" s="546"/>
      <c r="I89" s="546"/>
      <c r="J89" s="204"/>
    </row>
    <row r="90" spans="1:10" s="197" customFormat="1">
      <c r="A90" s="205"/>
      <c r="B90" s="205"/>
      <c r="C90" s="205"/>
      <c r="D90" s="205"/>
      <c r="E90" s="205"/>
      <c r="F90" s="205"/>
      <c r="G90" s="205"/>
      <c r="H90" s="205"/>
      <c r="I90" s="205"/>
      <c r="J90" s="205"/>
    </row>
    <row r="91" spans="1:10" s="162" customFormat="1" ht="24">
      <c r="B91" s="198"/>
      <c r="C91" s="198" t="s">
        <v>38</v>
      </c>
      <c r="D91" s="198" t="s">
        <v>29</v>
      </c>
      <c r="E91" s="198" t="s">
        <v>41</v>
      </c>
      <c r="F91" s="198" t="s">
        <v>278</v>
      </c>
    </row>
    <row r="92" spans="1:10" s="197" customFormat="1">
      <c r="B92" s="76" t="s">
        <v>17</v>
      </c>
      <c r="C92" s="225">
        <v>3.5000000000000003E-2</v>
      </c>
      <c r="D92" s="226" t="s">
        <v>261</v>
      </c>
      <c r="E92" s="238"/>
      <c r="F92" s="117">
        <v>0.23</v>
      </c>
    </row>
    <row r="93" spans="1:10" s="197" customFormat="1">
      <c r="B93" s="76" t="s">
        <v>14</v>
      </c>
      <c r="C93" s="225">
        <v>0.05</v>
      </c>
      <c r="D93" s="226" t="s">
        <v>279</v>
      </c>
      <c r="E93" s="239"/>
      <c r="F93" s="117">
        <v>0.23</v>
      </c>
    </row>
    <row r="94" spans="1:10" s="197" customFormat="1">
      <c r="B94" s="76" t="s">
        <v>9</v>
      </c>
      <c r="C94" s="225">
        <v>6.0999999999999999E-2</v>
      </c>
      <c r="D94" s="226" t="s">
        <v>258</v>
      </c>
      <c r="E94" s="238"/>
      <c r="F94" s="117">
        <v>0.23</v>
      </c>
    </row>
    <row r="95" spans="1:10" s="197" customFormat="1">
      <c r="B95" s="168" t="s">
        <v>13</v>
      </c>
      <c r="D95" s="229" t="s">
        <v>258</v>
      </c>
      <c r="E95" s="228">
        <v>8.2000000000000003E-2</v>
      </c>
      <c r="F95" s="117">
        <v>0.23</v>
      </c>
    </row>
    <row r="96" spans="1:10" s="197" customFormat="1">
      <c r="B96" s="76" t="s">
        <v>4</v>
      </c>
      <c r="C96" s="225">
        <v>8.5999999999999993E-2</v>
      </c>
      <c r="D96" s="226" t="s">
        <v>267</v>
      </c>
      <c r="E96" s="180"/>
      <c r="F96" s="117">
        <v>0.23</v>
      </c>
    </row>
    <row r="97" spans="2:6" s="197" customFormat="1">
      <c r="B97" s="76" t="s">
        <v>5</v>
      </c>
      <c r="C97" s="225">
        <v>9.8000000000000004E-2</v>
      </c>
      <c r="D97" s="226" t="s">
        <v>251</v>
      </c>
      <c r="E97" s="238"/>
      <c r="F97" s="117">
        <v>0.23</v>
      </c>
    </row>
    <row r="98" spans="2:6" s="197" customFormat="1">
      <c r="B98" s="76" t="s">
        <v>1</v>
      </c>
      <c r="C98" s="225">
        <v>0.107</v>
      </c>
      <c r="D98" s="226" t="s">
        <v>280</v>
      </c>
      <c r="E98" s="238"/>
      <c r="F98" s="117">
        <v>0.23</v>
      </c>
    </row>
    <row r="99" spans="2:6" s="197" customFormat="1">
      <c r="B99" s="76" t="s">
        <v>21</v>
      </c>
      <c r="C99" s="225">
        <v>0.109</v>
      </c>
      <c r="D99" s="226" t="s">
        <v>281</v>
      </c>
      <c r="E99" s="238"/>
      <c r="F99" s="117">
        <v>0.23</v>
      </c>
    </row>
    <row r="100" spans="2:6" s="197" customFormat="1">
      <c r="B100" s="76" t="s">
        <v>10</v>
      </c>
      <c r="C100" s="225">
        <v>0.11</v>
      </c>
      <c r="D100" s="226" t="s">
        <v>249</v>
      </c>
      <c r="E100" s="238"/>
      <c r="F100" s="117">
        <v>0.23</v>
      </c>
    </row>
    <row r="101" spans="2:6" s="197" customFormat="1">
      <c r="B101" s="76" t="s">
        <v>15</v>
      </c>
      <c r="C101" s="225">
        <v>0.11600000000000001</v>
      </c>
      <c r="D101" s="226" t="s">
        <v>259</v>
      </c>
      <c r="E101" s="238"/>
      <c r="F101" s="117">
        <v>0.23</v>
      </c>
    </row>
    <row r="102" spans="2:6" s="197" customFormat="1">
      <c r="B102" s="76" t="s">
        <v>7</v>
      </c>
      <c r="C102" s="225">
        <v>0.129</v>
      </c>
      <c r="D102" s="226" t="s">
        <v>251</v>
      </c>
      <c r="E102" s="238"/>
      <c r="F102" s="117">
        <v>0.23</v>
      </c>
    </row>
    <row r="103" spans="2:6" s="197" customFormat="1">
      <c r="B103" s="76" t="s">
        <v>18</v>
      </c>
      <c r="C103" s="225">
        <v>0.16</v>
      </c>
      <c r="D103" s="226" t="s">
        <v>271</v>
      </c>
      <c r="F103" s="117">
        <v>0.23</v>
      </c>
    </row>
    <row r="104" spans="2:6" s="197" customFormat="1">
      <c r="B104" s="76" t="s">
        <v>2</v>
      </c>
      <c r="C104" s="225">
        <v>0.191</v>
      </c>
      <c r="D104" s="226" t="s">
        <v>267</v>
      </c>
      <c r="E104" s="238"/>
      <c r="F104" s="117">
        <v>0.23</v>
      </c>
    </row>
    <row r="105" spans="2:6" s="197" customFormat="1">
      <c r="B105" s="76" t="s">
        <v>12</v>
      </c>
      <c r="C105" s="225">
        <v>0.22500000000000001</v>
      </c>
      <c r="D105" s="226" t="s">
        <v>266</v>
      </c>
      <c r="E105" s="238"/>
      <c r="F105" s="117">
        <v>0.23</v>
      </c>
    </row>
    <row r="106" spans="2:6" s="197" customFormat="1">
      <c r="B106" s="76" t="s">
        <v>3</v>
      </c>
      <c r="C106" s="225">
        <v>0.27800000000000002</v>
      </c>
      <c r="D106" s="226" t="s">
        <v>271</v>
      </c>
      <c r="E106" s="238"/>
      <c r="F106" s="117">
        <v>0.23</v>
      </c>
    </row>
    <row r="107" spans="2:6" s="197" customFormat="1">
      <c r="B107" s="76" t="s">
        <v>16</v>
      </c>
      <c r="C107" s="225">
        <v>0.29499999999999998</v>
      </c>
      <c r="D107" s="226" t="s">
        <v>271</v>
      </c>
      <c r="E107" s="238"/>
      <c r="F107" s="117">
        <v>0.23</v>
      </c>
    </row>
    <row r="108" spans="2:6" s="197" customFormat="1">
      <c r="B108" s="76" t="s">
        <v>6</v>
      </c>
      <c r="C108" s="225">
        <v>0.30499999999999999</v>
      </c>
      <c r="D108" s="226" t="s">
        <v>259</v>
      </c>
      <c r="E108" s="238"/>
      <c r="F108" s="117">
        <v>0.23</v>
      </c>
    </row>
    <row r="109" spans="2:6" s="197" customFormat="1">
      <c r="B109" s="210" t="s">
        <v>20</v>
      </c>
      <c r="C109" s="225">
        <v>0.308</v>
      </c>
      <c r="D109" s="226" t="s">
        <v>253</v>
      </c>
      <c r="F109" s="117">
        <v>0.23</v>
      </c>
    </row>
    <row r="110" spans="2:6" s="197" customFormat="1">
      <c r="B110" s="76" t="s">
        <v>11</v>
      </c>
      <c r="C110" s="225">
        <v>0.32800000000000001</v>
      </c>
      <c r="D110" s="226" t="s">
        <v>271</v>
      </c>
      <c r="E110" s="238"/>
      <c r="F110" s="117">
        <v>0.23</v>
      </c>
    </row>
    <row r="111" spans="2:6" s="197" customFormat="1">
      <c r="B111" s="76" t="s">
        <v>8</v>
      </c>
      <c r="C111" s="225">
        <v>0.34899999999999998</v>
      </c>
      <c r="D111" s="226" t="s">
        <v>259</v>
      </c>
      <c r="E111" s="240"/>
      <c r="F111" s="117">
        <v>0.23</v>
      </c>
    </row>
    <row r="112" spans="2:6" s="197" customFormat="1">
      <c r="B112" s="76" t="s">
        <v>19</v>
      </c>
      <c r="C112" s="225">
        <v>0.42</v>
      </c>
      <c r="D112" s="226" t="s">
        <v>267</v>
      </c>
      <c r="E112" s="152"/>
      <c r="F112" s="117">
        <v>0.23</v>
      </c>
    </row>
    <row r="113" spans="1:10" s="197" customFormat="1">
      <c r="B113" s="104" t="s">
        <v>39</v>
      </c>
      <c r="C113" s="464">
        <v>0.13600000000000001</v>
      </c>
      <c r="D113" s="461" t="s">
        <v>257</v>
      </c>
      <c r="E113" s="238"/>
      <c r="F113" s="117"/>
    </row>
    <row r="114" spans="1:10" s="197" customFormat="1">
      <c r="B114" s="104" t="s">
        <v>36</v>
      </c>
      <c r="C114" s="462">
        <v>0.23</v>
      </c>
      <c r="D114" s="461" t="s">
        <v>252</v>
      </c>
      <c r="E114" s="238"/>
      <c r="F114" s="117"/>
    </row>
    <row r="115" spans="1:10" s="197" customFormat="1">
      <c r="B115" s="104"/>
      <c r="D115" s="51"/>
    </row>
    <row r="116" spans="1:10" s="197" customFormat="1" ht="14.25" customHeight="1">
      <c r="A116" s="547" t="s">
        <v>282</v>
      </c>
      <c r="B116" s="547"/>
      <c r="C116" s="547"/>
      <c r="D116" s="547"/>
      <c r="E116" s="547"/>
      <c r="F116" s="547"/>
      <c r="G116" s="547"/>
      <c r="H116" s="547"/>
      <c r="I116" s="547"/>
      <c r="J116" s="205"/>
    </row>
    <row r="117" spans="1:10" s="34" customFormat="1" ht="14.25" customHeight="1">
      <c r="A117" s="50"/>
      <c r="B117" s="50"/>
      <c r="C117" s="50"/>
      <c r="D117" s="50"/>
      <c r="E117" s="50"/>
      <c r="F117" s="50"/>
      <c r="G117" s="50"/>
      <c r="H117" s="50"/>
      <c r="I117" s="50"/>
      <c r="J117" s="50"/>
    </row>
    <row r="118" spans="1:10" s="178" customFormat="1">
      <c r="A118" s="546" t="s">
        <v>150</v>
      </c>
      <c r="B118" s="546"/>
      <c r="C118" s="546"/>
      <c r="D118" s="546"/>
      <c r="E118" s="546"/>
      <c r="F118" s="546"/>
      <c r="G118" s="546"/>
      <c r="H118" s="546"/>
      <c r="I118" s="546"/>
      <c r="J118" s="204"/>
    </row>
    <row r="119" spans="1:10" s="197" customFormat="1">
      <c r="A119" s="205"/>
      <c r="B119" s="205"/>
      <c r="C119" s="205"/>
      <c r="D119" s="205"/>
      <c r="E119" s="205"/>
      <c r="F119" s="205"/>
      <c r="G119" s="205"/>
      <c r="H119" s="205"/>
      <c r="I119" s="205"/>
      <c r="J119" s="205"/>
    </row>
    <row r="120" spans="1:10" s="210" customFormat="1" ht="12.75">
      <c r="A120" s="208"/>
      <c r="B120" s="134"/>
      <c r="C120" s="18" t="s">
        <v>38</v>
      </c>
      <c r="D120" s="18" t="s">
        <v>29</v>
      </c>
      <c r="E120" s="208"/>
      <c r="F120" s="208"/>
      <c r="G120" s="208"/>
      <c r="H120" s="208"/>
      <c r="I120" s="208"/>
      <c r="J120" s="208"/>
    </row>
    <row r="121" spans="1:10" s="210" customFormat="1" ht="12.75">
      <c r="A121" s="208"/>
      <c r="B121" s="230">
        <v>2017</v>
      </c>
      <c r="C121" s="159">
        <v>7.8E-2</v>
      </c>
      <c r="D121" s="152" t="s">
        <v>262</v>
      </c>
      <c r="E121" s="208"/>
      <c r="F121" s="208"/>
      <c r="G121" s="208"/>
      <c r="H121" s="208"/>
      <c r="I121" s="208"/>
      <c r="J121" s="208"/>
    </row>
    <row r="122" spans="1:10" s="210" customFormat="1" ht="12.75">
      <c r="A122" s="208"/>
      <c r="B122" s="230">
        <v>2018</v>
      </c>
      <c r="C122" s="159">
        <v>7.6999999999999999E-2</v>
      </c>
      <c r="D122" s="152" t="s">
        <v>250</v>
      </c>
      <c r="E122" s="208"/>
      <c r="F122" s="208"/>
      <c r="G122" s="208"/>
      <c r="H122" s="208"/>
      <c r="I122" s="208"/>
      <c r="J122" s="208"/>
    </row>
    <row r="123" spans="1:10" s="210" customFormat="1" ht="12.75">
      <c r="A123" s="208"/>
      <c r="B123" s="230">
        <v>2019</v>
      </c>
      <c r="C123" s="159">
        <v>7.4999999999999997E-2</v>
      </c>
      <c r="D123" s="152" t="s">
        <v>250</v>
      </c>
      <c r="E123" s="208"/>
      <c r="F123" s="208"/>
      <c r="G123" s="208"/>
      <c r="H123" s="208"/>
      <c r="I123" s="208"/>
      <c r="J123" s="208"/>
    </row>
    <row r="124" spans="1:10" s="210" customFormat="1" ht="12.75">
      <c r="A124" s="208"/>
      <c r="B124" s="180" t="s">
        <v>273</v>
      </c>
      <c r="C124" s="225">
        <v>7.6999999999999999E-2</v>
      </c>
      <c r="D124" s="226" t="s">
        <v>252</v>
      </c>
      <c r="E124" s="208"/>
      <c r="F124" s="208"/>
      <c r="G124" s="208"/>
      <c r="H124" s="208"/>
      <c r="I124" s="208"/>
      <c r="J124" s="208"/>
    </row>
    <row r="125" spans="1:10" s="210" customFormat="1" ht="12.75">
      <c r="A125" s="208"/>
      <c r="B125" s="230">
        <v>2021</v>
      </c>
      <c r="C125" s="225">
        <v>8.2000000000000003E-2</v>
      </c>
      <c r="D125" s="226" t="s">
        <v>258</v>
      </c>
      <c r="E125" s="208"/>
      <c r="F125" s="208"/>
      <c r="G125" s="208"/>
      <c r="H125" s="208"/>
      <c r="I125" s="208"/>
      <c r="J125" s="208"/>
    </row>
    <row r="126" spans="1:10" s="210" customFormat="1" ht="12.75">
      <c r="A126" s="208"/>
      <c r="B126" s="208"/>
      <c r="C126" s="208"/>
      <c r="D126" s="208"/>
      <c r="E126" s="208"/>
      <c r="F126" s="208"/>
      <c r="G126" s="208"/>
      <c r="H126" s="208"/>
      <c r="I126" s="208"/>
      <c r="J126" s="208"/>
    </row>
    <row r="127" spans="1:10" s="210" customFormat="1" ht="24.75" customHeight="1">
      <c r="A127" s="545" t="s">
        <v>283</v>
      </c>
      <c r="B127" s="545"/>
      <c r="C127" s="545"/>
      <c r="D127" s="545"/>
      <c r="E127" s="545"/>
      <c r="F127" s="545"/>
      <c r="G127" s="545"/>
      <c r="H127" s="545"/>
      <c r="I127" s="545"/>
      <c r="J127" s="208"/>
    </row>
    <row r="128" spans="1:10" s="210" customFormat="1" ht="12.75">
      <c r="A128" s="545" t="s">
        <v>275</v>
      </c>
      <c r="B128" s="545"/>
      <c r="C128" s="545"/>
      <c r="D128" s="545"/>
      <c r="E128" s="545"/>
      <c r="F128" s="545"/>
      <c r="G128" s="545"/>
      <c r="H128" s="545"/>
      <c r="I128" s="545"/>
      <c r="J128" s="208"/>
    </row>
    <row r="129" spans="1:10" s="210" customFormat="1" ht="12.75">
      <c r="A129" s="208"/>
      <c r="B129" s="208"/>
      <c r="C129" s="208"/>
      <c r="D129" s="208"/>
      <c r="E129" s="208"/>
      <c r="F129" s="208"/>
      <c r="G129" s="208"/>
      <c r="H129" s="208"/>
      <c r="I129" s="208"/>
      <c r="J129" s="208"/>
    </row>
    <row r="130" spans="1:10" s="178" customFormat="1">
      <c r="A130" s="546" t="s">
        <v>151</v>
      </c>
      <c r="B130" s="546"/>
      <c r="C130" s="546"/>
      <c r="D130" s="546"/>
      <c r="E130" s="546"/>
      <c r="F130" s="546"/>
      <c r="G130" s="546"/>
      <c r="H130" s="546"/>
      <c r="I130" s="546"/>
      <c r="J130" s="204"/>
    </row>
    <row r="131" spans="1:10" s="210" customFormat="1" ht="12.75">
      <c r="C131" s="241"/>
    </row>
    <row r="132" spans="1:10" s="210" customFormat="1" ht="38.25">
      <c r="B132" s="134"/>
      <c r="C132" s="242" t="s">
        <v>38</v>
      </c>
      <c r="D132" s="18" t="s">
        <v>29</v>
      </c>
      <c r="E132" s="18" t="s">
        <v>591</v>
      </c>
      <c r="F132" s="18"/>
    </row>
    <row r="133" spans="1:10" s="210" customFormat="1" ht="12.75">
      <c r="B133" s="243" t="s">
        <v>592</v>
      </c>
      <c r="C133" s="157">
        <v>0.17399999999999999</v>
      </c>
      <c r="D133" s="180" t="s">
        <v>593</v>
      </c>
      <c r="E133" s="244">
        <v>7.8E-2</v>
      </c>
      <c r="F133" s="226"/>
    </row>
    <row r="134" spans="1:10" s="210" customFormat="1" ht="12.75">
      <c r="B134" s="243" t="s">
        <v>594</v>
      </c>
      <c r="C134" s="157">
        <v>0.14299999999999999</v>
      </c>
      <c r="D134" s="180" t="s">
        <v>595</v>
      </c>
      <c r="E134" s="244">
        <v>7.8E-2</v>
      </c>
    </row>
    <row r="135" spans="1:10" s="210" customFormat="1" ht="12.75">
      <c r="B135" s="243" t="s">
        <v>596</v>
      </c>
      <c r="C135" s="157">
        <v>0.129</v>
      </c>
      <c r="D135" s="180" t="s">
        <v>597</v>
      </c>
      <c r="E135" s="244">
        <v>7.8E-2</v>
      </c>
      <c r="F135" s="180"/>
    </row>
    <row r="136" spans="1:10" s="210" customFormat="1" ht="12.75">
      <c r="B136" s="243" t="s">
        <v>598</v>
      </c>
      <c r="C136" s="157">
        <v>0.107</v>
      </c>
      <c r="D136" s="180" t="s">
        <v>599</v>
      </c>
      <c r="E136" s="244">
        <v>7.8E-2</v>
      </c>
      <c r="F136" s="180"/>
    </row>
    <row r="137" spans="1:10" s="210" customFormat="1" ht="12.75">
      <c r="B137" s="243" t="s">
        <v>600</v>
      </c>
      <c r="C137" s="157">
        <v>0.10100000000000001</v>
      </c>
      <c r="D137" s="180" t="s">
        <v>253</v>
      </c>
      <c r="E137" s="244">
        <v>7.8E-2</v>
      </c>
      <c r="F137" s="180"/>
    </row>
    <row r="138" spans="1:10" s="210" customFormat="1" ht="12.75">
      <c r="B138" s="243" t="s">
        <v>601</v>
      </c>
      <c r="C138" s="157">
        <v>9.1999999999999998E-2</v>
      </c>
      <c r="D138" s="180" t="s">
        <v>279</v>
      </c>
      <c r="E138" s="244">
        <v>7.8E-2</v>
      </c>
      <c r="F138" s="180"/>
    </row>
    <row r="139" spans="1:10" s="210" customFormat="1" ht="12.75">
      <c r="B139" s="243" t="s">
        <v>602</v>
      </c>
      <c r="C139" s="157">
        <v>8.6999999999999994E-2</v>
      </c>
      <c r="D139" s="180" t="s">
        <v>259</v>
      </c>
      <c r="E139" s="244">
        <v>7.8E-2</v>
      </c>
      <c r="F139" s="180"/>
    </row>
    <row r="140" spans="1:10" s="210" customFormat="1" ht="12.75">
      <c r="B140" s="243" t="s">
        <v>603</v>
      </c>
      <c r="C140" s="157">
        <v>8.4000000000000005E-2</v>
      </c>
      <c r="D140" s="180" t="s">
        <v>261</v>
      </c>
      <c r="E140" s="244">
        <v>7.8E-2</v>
      </c>
      <c r="F140" s="180"/>
    </row>
    <row r="141" spans="1:10" s="210" customFormat="1" ht="12.75">
      <c r="B141" s="243" t="s">
        <v>604</v>
      </c>
      <c r="C141" s="157">
        <v>8.2000000000000003E-2</v>
      </c>
      <c r="D141" s="180" t="s">
        <v>261</v>
      </c>
      <c r="E141" s="244">
        <v>7.8E-2</v>
      </c>
      <c r="F141" s="180"/>
    </row>
    <row r="142" spans="1:10" s="210" customFormat="1" ht="12.75">
      <c r="B142" s="243" t="s">
        <v>605</v>
      </c>
      <c r="C142" s="157">
        <v>8.1000000000000003E-2</v>
      </c>
      <c r="D142" s="180" t="s">
        <v>253</v>
      </c>
      <c r="E142" s="244">
        <v>7.8E-2</v>
      </c>
    </row>
    <row r="143" spans="1:10" s="210" customFormat="1" ht="12.75">
      <c r="B143" s="243" t="s">
        <v>606</v>
      </c>
      <c r="C143" s="157">
        <v>7.5999999999999998E-2</v>
      </c>
      <c r="D143" s="180" t="s">
        <v>268</v>
      </c>
      <c r="E143" s="244">
        <v>7.8E-2</v>
      </c>
    </row>
    <row r="144" spans="1:10" s="210" customFormat="1" ht="12.75">
      <c r="B144" s="243" t="s">
        <v>607</v>
      </c>
      <c r="C144" s="157">
        <v>7.5999999999999998E-2</v>
      </c>
      <c r="D144" s="180" t="s">
        <v>270</v>
      </c>
      <c r="E144" s="244">
        <v>7.8E-2</v>
      </c>
    </row>
    <row r="145" spans="2:25" s="210" customFormat="1" ht="12.75">
      <c r="B145" s="243" t="s">
        <v>608</v>
      </c>
      <c r="C145" s="157">
        <v>7.4999999999999997E-2</v>
      </c>
      <c r="D145" s="180" t="s">
        <v>609</v>
      </c>
      <c r="E145" s="244">
        <v>7.8E-2</v>
      </c>
    </row>
    <row r="146" spans="2:25" s="210" customFormat="1" ht="12.75">
      <c r="B146" s="243" t="s">
        <v>610</v>
      </c>
      <c r="C146" s="157">
        <v>6.5000000000000002E-2</v>
      </c>
      <c r="D146" s="180" t="s">
        <v>260</v>
      </c>
      <c r="E146" s="244">
        <v>7.8E-2</v>
      </c>
    </row>
    <row r="147" spans="2:25" s="210" customFormat="1" ht="12.75">
      <c r="B147" s="243" t="s">
        <v>611</v>
      </c>
      <c r="C147" s="157">
        <v>6.0999999999999999E-2</v>
      </c>
      <c r="D147" s="180" t="s">
        <v>260</v>
      </c>
      <c r="E147" s="244">
        <v>7.8E-2</v>
      </c>
    </row>
    <row r="148" spans="2:25" s="210" customFormat="1" ht="12.75">
      <c r="B148" s="243" t="s">
        <v>612</v>
      </c>
      <c r="C148" s="157">
        <v>5.6000000000000001E-2</v>
      </c>
      <c r="D148" s="180" t="s">
        <v>270</v>
      </c>
      <c r="E148" s="244">
        <v>7.8E-2</v>
      </c>
    </row>
    <row r="149" spans="2:25" s="210" customFormat="1" ht="12.75">
      <c r="B149" s="243" t="s">
        <v>613</v>
      </c>
      <c r="C149" s="157">
        <v>4.9000000000000002E-2</v>
      </c>
      <c r="D149" s="180" t="s">
        <v>614</v>
      </c>
      <c r="E149" s="244">
        <v>7.8E-2</v>
      </c>
    </row>
    <row r="150" spans="2:25" s="210" customFormat="1" ht="12.75">
      <c r="B150" s="243" t="s">
        <v>615</v>
      </c>
      <c r="C150" s="157">
        <v>4.7E-2</v>
      </c>
      <c r="D150" s="180" t="s">
        <v>284</v>
      </c>
      <c r="E150" s="244">
        <v>7.8E-2</v>
      </c>
    </row>
    <row r="151" spans="2:25" s="210" customFormat="1" ht="12.75">
      <c r="B151" s="243" t="s">
        <v>616</v>
      </c>
      <c r="C151" s="157">
        <v>4.3999999999999997E-2</v>
      </c>
      <c r="D151" s="180" t="s">
        <v>261</v>
      </c>
      <c r="E151" s="244">
        <v>7.8E-2</v>
      </c>
    </row>
    <row r="152" spans="2:25" s="210" customFormat="1" ht="12.75">
      <c r="B152" s="243" t="s">
        <v>617</v>
      </c>
      <c r="C152" s="157">
        <v>4.2999999999999997E-2</v>
      </c>
      <c r="D152" s="180" t="s">
        <v>265</v>
      </c>
      <c r="E152" s="244">
        <v>7.8E-2</v>
      </c>
    </row>
    <row r="153" spans="2:25" s="210" customFormat="1" ht="12.75">
      <c r="B153" s="243" t="s">
        <v>618</v>
      </c>
      <c r="C153" s="157">
        <v>4.2000000000000003E-2</v>
      </c>
      <c r="D153" s="180" t="s">
        <v>267</v>
      </c>
      <c r="E153" s="244">
        <v>7.8E-2</v>
      </c>
    </row>
    <row r="154" spans="2:25" s="210" customFormat="1" ht="12.75">
      <c r="B154" s="243" t="s">
        <v>619</v>
      </c>
      <c r="C154" s="157">
        <v>4.1000000000000002E-2</v>
      </c>
      <c r="D154" s="180" t="s">
        <v>260</v>
      </c>
      <c r="E154" s="244">
        <v>7.8E-2</v>
      </c>
    </row>
    <row r="155" spans="2:25" s="210" customFormat="1" ht="12.75">
      <c r="B155" s="243" t="s">
        <v>620</v>
      </c>
      <c r="C155" s="157">
        <v>3.6999999999999998E-2</v>
      </c>
      <c r="D155" s="180" t="s">
        <v>621</v>
      </c>
      <c r="E155" s="244">
        <v>7.8E-2</v>
      </c>
    </row>
    <row r="156" spans="2:25" s="210" customFormat="1" ht="12.75">
      <c r="B156" s="210" t="s">
        <v>622</v>
      </c>
      <c r="C156" s="510">
        <v>3.5999999999999997E-2</v>
      </c>
      <c r="D156" s="180" t="s">
        <v>264</v>
      </c>
      <c r="E156" s="154">
        <v>7.8E-2</v>
      </c>
      <c r="G156" s="208"/>
      <c r="H156" s="208"/>
      <c r="I156" s="208"/>
      <c r="J156" s="208"/>
      <c r="K156" s="208"/>
      <c r="L156" s="208"/>
      <c r="M156" s="208"/>
      <c r="N156" s="208"/>
      <c r="O156" s="208"/>
      <c r="P156" s="208"/>
      <c r="Q156" s="208"/>
      <c r="R156" s="208"/>
      <c r="S156" s="208"/>
      <c r="T156" s="208"/>
      <c r="U156" s="208"/>
      <c r="V156" s="208"/>
      <c r="W156" s="208"/>
      <c r="X156" s="208"/>
      <c r="Y156" s="208"/>
    </row>
    <row r="157" spans="2:25" s="210" customFormat="1" ht="12.75">
      <c r="B157" s="210" t="s">
        <v>623</v>
      </c>
      <c r="C157" s="511">
        <v>3.5000000000000003E-2</v>
      </c>
      <c r="D157" s="180" t="s">
        <v>260</v>
      </c>
      <c r="E157" s="154">
        <v>7.8E-2</v>
      </c>
      <c r="G157" s="208"/>
      <c r="H157" s="208"/>
      <c r="I157" s="208"/>
      <c r="J157" s="208"/>
      <c r="K157" s="208"/>
      <c r="L157" s="208"/>
      <c r="M157" s="208"/>
      <c r="N157" s="208"/>
      <c r="O157" s="208"/>
      <c r="P157" s="208"/>
      <c r="Q157" s="208"/>
      <c r="R157" s="208"/>
      <c r="S157" s="208"/>
      <c r="T157" s="208"/>
      <c r="U157" s="208"/>
      <c r="V157" s="208"/>
      <c r="W157" s="208"/>
      <c r="X157" s="208"/>
      <c r="Y157" s="208"/>
    </row>
    <row r="158" spans="2:25" s="210" customFormat="1" ht="12.75">
      <c r="B158" s="210" t="s">
        <v>624</v>
      </c>
      <c r="C158" s="511">
        <v>3.1E-2</v>
      </c>
      <c r="D158" s="180" t="s">
        <v>625</v>
      </c>
      <c r="E158" s="154">
        <v>7.8E-2</v>
      </c>
      <c r="G158" s="208"/>
      <c r="H158" s="208"/>
      <c r="I158" s="208"/>
      <c r="J158" s="208"/>
      <c r="K158" s="208"/>
      <c r="L158" s="208"/>
      <c r="M158" s="208"/>
      <c r="N158" s="208"/>
      <c r="O158" s="208"/>
      <c r="P158" s="208"/>
      <c r="Q158" s="208"/>
      <c r="R158" s="208"/>
      <c r="S158" s="208"/>
      <c r="T158" s="208"/>
      <c r="U158" s="208"/>
      <c r="V158" s="208"/>
      <c r="W158" s="208"/>
      <c r="X158" s="208"/>
      <c r="Y158" s="208"/>
    </row>
    <row r="159" spans="2:25" s="210" customFormat="1" ht="12.75">
      <c r="B159" s="208" t="s">
        <v>626</v>
      </c>
      <c r="C159" s="154">
        <v>3.1E-2</v>
      </c>
      <c r="D159" s="180" t="s">
        <v>265</v>
      </c>
      <c r="E159" s="154">
        <v>7.8E-2</v>
      </c>
      <c r="G159" s="208"/>
      <c r="H159" s="208"/>
      <c r="I159" s="208"/>
      <c r="J159" s="208"/>
      <c r="K159" s="208"/>
      <c r="L159" s="208"/>
      <c r="M159" s="208"/>
      <c r="N159" s="208"/>
      <c r="O159" s="208"/>
      <c r="P159" s="208"/>
      <c r="Q159" s="208"/>
      <c r="R159" s="208"/>
      <c r="S159" s="208"/>
      <c r="T159" s="208"/>
      <c r="U159" s="208"/>
      <c r="V159" s="208"/>
      <c r="W159" s="208"/>
      <c r="X159" s="208"/>
      <c r="Y159" s="208"/>
    </row>
    <row r="160" spans="2:25" s="210" customFormat="1" ht="12.75">
      <c r="B160" s="208" t="s">
        <v>627</v>
      </c>
      <c r="C160" s="154">
        <v>3.1E-2</v>
      </c>
      <c r="D160" s="180" t="s">
        <v>265</v>
      </c>
      <c r="E160" s="154">
        <v>7.8E-2</v>
      </c>
      <c r="G160" s="208"/>
      <c r="H160" s="208"/>
      <c r="I160" s="208"/>
      <c r="J160" s="208"/>
      <c r="K160" s="208"/>
      <c r="L160" s="208"/>
      <c r="M160" s="208"/>
      <c r="N160" s="208"/>
      <c r="O160" s="208"/>
      <c r="P160" s="208"/>
      <c r="Q160" s="208"/>
      <c r="R160" s="208"/>
      <c r="S160" s="208"/>
      <c r="T160" s="208"/>
      <c r="U160" s="208"/>
      <c r="V160" s="208"/>
      <c r="W160" s="208"/>
      <c r="X160" s="208"/>
      <c r="Y160" s="208"/>
    </row>
    <row r="161" spans="2:25" s="210" customFormat="1" ht="25.5">
      <c r="B161" s="208" t="s">
        <v>628</v>
      </c>
      <c r="C161" s="154">
        <v>0.03</v>
      </c>
      <c r="D161" s="180" t="s">
        <v>266</v>
      </c>
      <c r="E161" s="154">
        <v>7.8E-2</v>
      </c>
      <c r="G161" s="208"/>
      <c r="H161" s="208"/>
      <c r="I161" s="208"/>
      <c r="J161" s="208"/>
      <c r="K161" s="208"/>
      <c r="L161" s="208"/>
      <c r="M161" s="208"/>
      <c r="N161" s="208"/>
      <c r="O161" s="208"/>
      <c r="P161" s="208"/>
      <c r="Q161" s="208"/>
      <c r="R161" s="208"/>
      <c r="S161" s="208"/>
      <c r="T161" s="208"/>
      <c r="U161" s="208"/>
      <c r="V161" s="208"/>
      <c r="W161" s="208"/>
      <c r="X161" s="208"/>
      <c r="Y161" s="208"/>
    </row>
    <row r="162" spans="2:25" s="210" customFormat="1" ht="25.5">
      <c r="B162" s="208" t="s">
        <v>629</v>
      </c>
      <c r="C162" s="154">
        <v>2.3E-2</v>
      </c>
      <c r="D162" s="180" t="s">
        <v>266</v>
      </c>
      <c r="E162" s="154">
        <v>7.8E-2</v>
      </c>
      <c r="G162" s="208"/>
      <c r="H162" s="208"/>
      <c r="I162" s="208"/>
      <c r="J162" s="208"/>
      <c r="K162" s="208"/>
      <c r="L162" s="208"/>
      <c r="M162" s="208"/>
      <c r="N162" s="208"/>
      <c r="O162" s="208"/>
      <c r="P162" s="208"/>
      <c r="Q162" s="208"/>
      <c r="R162" s="208"/>
      <c r="S162" s="208"/>
      <c r="T162" s="208"/>
      <c r="U162" s="208"/>
      <c r="V162" s="208"/>
      <c r="W162" s="208"/>
      <c r="X162" s="208"/>
      <c r="Y162" s="208"/>
    </row>
    <row r="163" spans="2:25" s="210" customFormat="1" ht="12.75">
      <c r="B163" s="208" t="s">
        <v>630</v>
      </c>
      <c r="C163" s="154">
        <v>2.1999999999999999E-2</v>
      </c>
      <c r="D163" s="180" t="s">
        <v>265</v>
      </c>
      <c r="E163" s="154">
        <v>7.8E-2</v>
      </c>
      <c r="G163" s="208"/>
      <c r="H163" s="208"/>
      <c r="I163" s="208"/>
      <c r="J163" s="208"/>
      <c r="K163" s="208"/>
      <c r="L163" s="208"/>
      <c r="M163" s="208"/>
      <c r="N163" s="208"/>
      <c r="O163" s="208"/>
      <c r="P163" s="208"/>
      <c r="Q163" s="208"/>
      <c r="R163" s="208"/>
      <c r="S163" s="208"/>
      <c r="T163" s="208"/>
      <c r="U163" s="208"/>
      <c r="V163" s="208"/>
      <c r="W163" s="208"/>
      <c r="X163" s="208"/>
      <c r="Y163" s="208"/>
    </row>
    <row r="164" spans="2:25" s="210" customFormat="1" ht="12.75">
      <c r="B164" s="208" t="s">
        <v>631</v>
      </c>
      <c r="C164" s="154">
        <v>1.7000000000000001E-2</v>
      </c>
      <c r="D164" s="180" t="s">
        <v>280</v>
      </c>
      <c r="E164" s="154">
        <v>7.8E-2</v>
      </c>
      <c r="G164" s="208"/>
      <c r="H164" s="208"/>
      <c r="I164" s="208"/>
      <c r="J164" s="208"/>
      <c r="K164" s="208"/>
      <c r="L164" s="208"/>
      <c r="M164" s="208"/>
      <c r="N164" s="208"/>
      <c r="O164" s="208"/>
      <c r="P164" s="208"/>
      <c r="Q164" s="208"/>
      <c r="R164" s="208"/>
      <c r="S164" s="208"/>
      <c r="T164" s="208"/>
      <c r="U164" s="208"/>
      <c r="V164" s="208"/>
      <c r="W164" s="208"/>
      <c r="X164" s="208"/>
      <c r="Y164" s="208"/>
    </row>
    <row r="165" spans="2:25" s="210" customFormat="1" ht="12.75">
      <c r="B165" s="208" t="s">
        <v>632</v>
      </c>
      <c r="C165" s="154">
        <v>1.2999999999999999E-2</v>
      </c>
      <c r="D165" s="180" t="s">
        <v>271</v>
      </c>
      <c r="E165" s="154">
        <v>7.8E-2</v>
      </c>
      <c r="G165" s="208"/>
      <c r="H165" s="208"/>
      <c r="I165" s="208"/>
      <c r="J165" s="208"/>
      <c r="K165" s="208"/>
      <c r="L165" s="208"/>
      <c r="M165" s="208"/>
      <c r="N165" s="208"/>
      <c r="O165" s="208"/>
      <c r="P165" s="208"/>
      <c r="Q165" s="208"/>
      <c r="R165" s="208"/>
      <c r="S165" s="208"/>
      <c r="T165" s="208"/>
      <c r="U165" s="208"/>
      <c r="V165" s="208"/>
      <c r="W165" s="208"/>
      <c r="X165" s="208"/>
      <c r="Y165" s="208"/>
    </row>
    <row r="166" spans="2:25" s="210" customFormat="1" ht="12.75">
      <c r="B166" s="208"/>
      <c r="G166" s="208"/>
      <c r="H166" s="208"/>
      <c r="I166" s="208"/>
      <c r="J166" s="208"/>
      <c r="K166" s="208"/>
      <c r="L166" s="208"/>
      <c r="M166" s="208"/>
      <c r="N166" s="208"/>
      <c r="O166" s="208"/>
      <c r="P166" s="208"/>
      <c r="Q166" s="208"/>
      <c r="R166" s="208"/>
      <c r="S166" s="208"/>
      <c r="T166" s="208"/>
      <c r="U166" s="208"/>
      <c r="V166" s="208"/>
      <c r="W166" s="208"/>
      <c r="X166" s="208"/>
      <c r="Y166" s="208"/>
    </row>
    <row r="167" spans="2:25" s="210" customFormat="1" ht="12.75">
      <c r="B167" s="208"/>
      <c r="G167" s="208"/>
      <c r="H167" s="208"/>
      <c r="I167" s="208"/>
      <c r="J167" s="208"/>
      <c r="K167" s="208"/>
      <c r="L167" s="208"/>
      <c r="M167" s="208"/>
      <c r="N167" s="208"/>
      <c r="O167" s="208"/>
      <c r="P167" s="208"/>
      <c r="Q167" s="208"/>
      <c r="R167" s="208"/>
      <c r="S167" s="208"/>
      <c r="T167" s="208"/>
      <c r="U167" s="208"/>
      <c r="V167" s="208"/>
      <c r="W167" s="208"/>
      <c r="X167" s="208"/>
      <c r="Y167" s="208"/>
    </row>
    <row r="168" spans="2:25" s="210" customFormat="1" ht="12.75">
      <c r="B168" s="208"/>
      <c r="G168" s="208"/>
      <c r="H168" s="208"/>
      <c r="I168" s="208"/>
      <c r="J168" s="208"/>
      <c r="K168" s="208"/>
      <c r="L168" s="208"/>
      <c r="M168" s="208"/>
      <c r="N168" s="208"/>
      <c r="O168" s="208"/>
      <c r="P168" s="208"/>
      <c r="Q168" s="208"/>
      <c r="R168" s="208"/>
      <c r="S168" s="208"/>
      <c r="T168" s="208"/>
      <c r="U168" s="208"/>
      <c r="V168" s="208"/>
      <c r="W168" s="208"/>
      <c r="X168" s="208"/>
      <c r="Y168" s="208"/>
    </row>
    <row r="169" spans="2:25" s="210" customFormat="1" ht="12.75">
      <c r="B169" s="208"/>
      <c r="G169" s="208"/>
      <c r="H169" s="208"/>
      <c r="I169" s="208"/>
      <c r="J169" s="208"/>
      <c r="K169" s="208"/>
      <c r="L169" s="208"/>
      <c r="M169" s="208"/>
      <c r="N169" s="208"/>
      <c r="O169" s="208"/>
      <c r="P169" s="208"/>
      <c r="Q169" s="208"/>
      <c r="R169" s="208"/>
      <c r="S169" s="208"/>
      <c r="T169" s="208"/>
      <c r="U169" s="208"/>
      <c r="V169" s="208"/>
      <c r="W169" s="208"/>
      <c r="X169" s="208"/>
      <c r="Y169" s="208"/>
    </row>
    <row r="170" spans="2:25" s="210" customFormat="1" ht="12.75">
      <c r="B170" s="208"/>
      <c r="G170" s="208"/>
      <c r="H170" s="208"/>
      <c r="I170" s="208"/>
      <c r="J170" s="208"/>
      <c r="K170" s="208"/>
      <c r="L170" s="208"/>
      <c r="M170" s="208"/>
      <c r="N170" s="208"/>
      <c r="O170" s="208"/>
      <c r="P170" s="208"/>
      <c r="Q170" s="208"/>
      <c r="R170" s="208"/>
      <c r="S170" s="208"/>
      <c r="T170" s="208"/>
      <c r="U170" s="208"/>
      <c r="V170" s="208"/>
      <c r="W170" s="208"/>
      <c r="X170" s="208"/>
      <c r="Y170" s="208"/>
    </row>
    <row r="171" spans="2:25" s="210" customFormat="1" ht="12.75">
      <c r="B171" s="208"/>
      <c r="G171" s="208"/>
      <c r="H171" s="208"/>
      <c r="I171" s="208"/>
      <c r="J171" s="208"/>
      <c r="K171" s="208"/>
      <c r="L171" s="208"/>
      <c r="M171" s="208"/>
      <c r="N171" s="208"/>
      <c r="O171" s="208"/>
      <c r="P171" s="208"/>
      <c r="Q171" s="208"/>
      <c r="R171" s="208"/>
      <c r="S171" s="208"/>
      <c r="T171" s="208"/>
      <c r="U171" s="208"/>
      <c r="V171" s="208"/>
      <c r="W171" s="208"/>
      <c r="X171" s="208"/>
      <c r="Y171" s="208"/>
    </row>
    <row r="172" spans="2:25" s="210" customFormat="1" ht="12.75">
      <c r="B172" s="208"/>
      <c r="G172" s="208"/>
      <c r="H172" s="208"/>
      <c r="I172" s="208"/>
      <c r="J172" s="208"/>
      <c r="K172" s="208"/>
      <c r="L172" s="208"/>
      <c r="M172" s="208"/>
      <c r="N172" s="208"/>
      <c r="O172" s="208"/>
      <c r="P172" s="208"/>
      <c r="Q172" s="208"/>
      <c r="R172" s="208"/>
      <c r="S172" s="208"/>
      <c r="T172" s="208"/>
      <c r="U172" s="208"/>
      <c r="V172" s="208"/>
      <c r="W172" s="208"/>
      <c r="X172" s="208"/>
      <c r="Y172" s="208"/>
    </row>
    <row r="173" spans="2:25" s="210" customFormat="1" ht="12.75">
      <c r="B173" s="208"/>
      <c r="G173" s="208"/>
      <c r="H173" s="208"/>
      <c r="I173" s="208"/>
      <c r="J173" s="208"/>
      <c r="K173" s="208"/>
      <c r="L173" s="208"/>
      <c r="M173" s="208"/>
      <c r="N173" s="208"/>
      <c r="O173" s="208"/>
      <c r="P173" s="208"/>
      <c r="Q173" s="208"/>
      <c r="R173" s="208"/>
      <c r="S173" s="208"/>
      <c r="T173" s="208"/>
      <c r="U173" s="208"/>
      <c r="V173" s="208"/>
      <c r="W173" s="208"/>
      <c r="X173" s="208"/>
      <c r="Y173" s="208"/>
    </row>
    <row r="174" spans="2:25" s="210" customFormat="1" ht="12.75">
      <c r="B174" s="208"/>
      <c r="G174" s="208"/>
      <c r="H174" s="208"/>
      <c r="I174" s="208"/>
      <c r="J174" s="208"/>
      <c r="K174" s="208"/>
      <c r="L174" s="208"/>
      <c r="M174" s="208"/>
      <c r="N174" s="208"/>
      <c r="O174" s="208"/>
      <c r="P174" s="208"/>
      <c r="Q174" s="208"/>
      <c r="R174" s="208"/>
      <c r="S174" s="208"/>
      <c r="T174" s="208"/>
      <c r="U174" s="208"/>
      <c r="V174" s="208"/>
      <c r="W174" s="208"/>
      <c r="X174" s="208"/>
      <c r="Y174" s="208"/>
    </row>
    <row r="175" spans="2:25" s="210" customFormat="1" ht="12.75">
      <c r="B175" s="208"/>
      <c r="G175" s="208"/>
      <c r="H175" s="208"/>
      <c r="I175" s="208"/>
      <c r="J175" s="208"/>
      <c r="K175" s="208"/>
      <c r="L175" s="208"/>
      <c r="M175" s="208"/>
      <c r="N175" s="208"/>
      <c r="O175" s="208"/>
      <c r="P175" s="208"/>
      <c r="Q175" s="208"/>
      <c r="R175" s="208"/>
      <c r="S175" s="208"/>
      <c r="T175" s="208"/>
      <c r="U175" s="208"/>
      <c r="V175" s="208"/>
      <c r="W175" s="208"/>
      <c r="X175" s="208"/>
      <c r="Y175" s="208"/>
    </row>
    <row r="176" spans="2:25" s="210" customFormat="1" ht="12.75">
      <c r="B176" s="208"/>
      <c r="G176" s="208"/>
      <c r="H176" s="208"/>
      <c r="I176" s="208"/>
      <c r="J176" s="208"/>
      <c r="K176" s="208"/>
      <c r="L176" s="208"/>
      <c r="M176" s="208"/>
      <c r="N176" s="208"/>
      <c r="O176" s="208"/>
      <c r="P176" s="208"/>
      <c r="Q176" s="208"/>
      <c r="R176" s="208"/>
      <c r="S176" s="208"/>
      <c r="T176" s="208"/>
      <c r="U176" s="208"/>
      <c r="V176" s="208"/>
      <c r="W176" s="208"/>
      <c r="X176" s="208"/>
      <c r="Y176" s="208"/>
    </row>
    <row r="177" spans="1:25" s="210" customFormat="1" ht="12.75">
      <c r="B177" s="208"/>
      <c r="G177" s="208"/>
      <c r="H177" s="208"/>
      <c r="I177" s="208"/>
      <c r="J177" s="208"/>
      <c r="K177" s="208"/>
      <c r="L177" s="208"/>
      <c r="M177" s="208"/>
      <c r="N177" s="208"/>
      <c r="O177" s="208"/>
      <c r="P177" s="208"/>
      <c r="Q177" s="208"/>
      <c r="R177" s="208"/>
      <c r="S177" s="208"/>
      <c r="T177" s="208"/>
      <c r="U177" s="208"/>
      <c r="V177" s="208"/>
      <c r="W177" s="208"/>
      <c r="X177" s="208"/>
      <c r="Y177" s="208"/>
    </row>
    <row r="178" spans="1:25" s="210" customFormat="1" ht="12.75">
      <c r="B178" s="208"/>
      <c r="G178" s="208"/>
      <c r="H178" s="208"/>
      <c r="I178" s="208"/>
      <c r="J178" s="208"/>
      <c r="K178" s="208"/>
      <c r="L178" s="208"/>
      <c r="M178" s="208"/>
      <c r="N178" s="208"/>
      <c r="O178" s="208"/>
      <c r="P178" s="208"/>
      <c r="Q178" s="208"/>
      <c r="R178" s="208"/>
      <c r="S178" s="208"/>
      <c r="T178" s="208"/>
      <c r="U178" s="208"/>
      <c r="V178" s="208"/>
      <c r="W178" s="208"/>
      <c r="X178" s="208"/>
      <c r="Y178" s="208"/>
    </row>
    <row r="179" spans="1:25" s="210" customFormat="1" ht="12.75">
      <c r="B179" s="208"/>
      <c r="G179" s="208"/>
      <c r="H179" s="208"/>
      <c r="I179" s="208"/>
      <c r="J179" s="208"/>
      <c r="K179" s="208"/>
      <c r="L179" s="208"/>
      <c r="M179" s="208"/>
      <c r="N179" s="208"/>
      <c r="O179" s="208"/>
      <c r="P179" s="208"/>
      <c r="Q179" s="208"/>
      <c r="R179" s="208"/>
      <c r="S179" s="208"/>
      <c r="T179" s="208"/>
      <c r="U179" s="208"/>
      <c r="V179" s="208"/>
      <c r="W179" s="208"/>
      <c r="X179" s="208"/>
      <c r="Y179" s="208"/>
    </row>
    <row r="180" spans="1:25" s="210" customFormat="1" ht="12.75">
      <c r="B180" s="208"/>
      <c r="G180" s="208"/>
      <c r="H180" s="208"/>
      <c r="I180" s="208"/>
      <c r="J180" s="208"/>
      <c r="K180" s="208"/>
      <c r="L180" s="208"/>
      <c r="M180" s="208"/>
      <c r="N180" s="208"/>
      <c r="O180" s="208"/>
      <c r="P180" s="208"/>
      <c r="Q180" s="208"/>
      <c r="R180" s="208"/>
      <c r="S180" s="208"/>
      <c r="T180" s="208"/>
      <c r="U180" s="208"/>
      <c r="V180" s="208"/>
      <c r="W180" s="208"/>
      <c r="X180" s="208"/>
      <c r="Y180" s="208"/>
    </row>
    <row r="181" spans="1:25" s="210" customFormat="1" ht="12.75">
      <c r="B181" s="208"/>
      <c r="G181" s="208"/>
      <c r="H181" s="208"/>
      <c r="I181" s="208"/>
      <c r="J181" s="208"/>
      <c r="K181" s="208"/>
      <c r="L181" s="208"/>
      <c r="M181" s="208"/>
      <c r="N181" s="208"/>
      <c r="O181" s="208"/>
      <c r="P181" s="208"/>
      <c r="Q181" s="208"/>
      <c r="R181" s="208"/>
      <c r="S181" s="208"/>
      <c r="T181" s="208"/>
      <c r="U181" s="208"/>
      <c r="V181" s="208"/>
      <c r="W181" s="208"/>
      <c r="X181" s="208"/>
      <c r="Y181" s="208"/>
    </row>
    <row r="182" spans="1:25" s="210" customFormat="1" ht="12.7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row>
    <row r="183" spans="1:25" s="210" customFormat="1">
      <c r="A183" s="208"/>
      <c r="B183" s="197"/>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row>
    <row r="184" spans="1:25" s="210" customFormat="1">
      <c r="A184" s="208"/>
      <c r="B184" s="197"/>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row>
    <row r="185" spans="1:25" s="210" customFormat="1">
      <c r="A185" s="208"/>
      <c r="B185" s="197"/>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row>
    <row r="186" spans="1:25" s="210" customFormat="1">
      <c r="A186" s="208"/>
      <c r="B186" s="197"/>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row>
    <row r="187" spans="1:25" s="210" customFormat="1">
      <c r="A187" s="208"/>
      <c r="B187" s="197"/>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row>
    <row r="188" spans="1:25" s="210" customFormat="1">
      <c r="A188" s="208"/>
      <c r="B188" s="197"/>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row>
    <row r="189" spans="1:25" s="210" customFormat="1">
      <c r="A189" s="208"/>
      <c r="B189" s="197"/>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row>
    <row r="190" spans="1:25" s="210" customFormat="1">
      <c r="A190" s="208"/>
      <c r="B190" s="197"/>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row>
    <row r="191" spans="1:25" s="210" customFormat="1">
      <c r="A191" s="208"/>
      <c r="B191" s="197"/>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row>
    <row r="192" spans="1:25" s="210" customFormat="1">
      <c r="A192" s="208"/>
      <c r="B192" s="197"/>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row>
    <row r="193" spans="1:25" s="210" customFormat="1">
      <c r="A193" s="208"/>
      <c r="B193" s="197"/>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row>
    <row r="194" spans="1:25" s="210" customFormat="1">
      <c r="A194" s="208"/>
      <c r="B194" s="197"/>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row>
    <row r="195" spans="1:25" s="210" customFormat="1">
      <c r="A195" s="208"/>
      <c r="B195" s="197"/>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row>
    <row r="196" spans="1:25" s="210" customFormat="1">
      <c r="A196" s="208"/>
      <c r="B196" s="197"/>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row>
    <row r="197" spans="1:25" s="210" customFormat="1">
      <c r="A197" s="208"/>
      <c r="B197" s="197"/>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row>
    <row r="198" spans="1:25" s="210" customFormat="1">
      <c r="A198" s="208"/>
      <c r="B198" s="197"/>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row>
    <row r="199" spans="1:25" s="210" customFormat="1">
      <c r="A199" s="208"/>
      <c r="B199" s="197"/>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row>
    <row r="200" spans="1:25" s="210" customFormat="1">
      <c r="A200" s="208"/>
      <c r="B200" s="197"/>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row>
    <row r="201" spans="1:25" s="210" customFormat="1">
      <c r="A201" s="208"/>
      <c r="B201" s="197"/>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row>
    <row r="202" spans="1:25" s="210" customFormat="1">
      <c r="A202" s="208"/>
      <c r="B202" s="197"/>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row>
    <row r="203" spans="1:25" s="210" customFormat="1">
      <c r="A203" s="208"/>
      <c r="B203" s="197"/>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row>
    <row r="204" spans="1:25" s="210" customFormat="1" ht="25.5" customHeight="1">
      <c r="A204" s="545" t="s">
        <v>286</v>
      </c>
      <c r="B204" s="548"/>
      <c r="C204" s="548"/>
      <c r="D204" s="548"/>
      <c r="E204" s="548"/>
      <c r="F204" s="548"/>
      <c r="G204" s="548"/>
      <c r="H204" s="548"/>
      <c r="I204" s="208"/>
      <c r="J204" s="208"/>
    </row>
    <row r="205" spans="1:25">
      <c r="A205" s="551"/>
      <c r="B205" s="551"/>
      <c r="C205" s="551"/>
      <c r="D205" s="551"/>
      <c r="E205" s="551"/>
      <c r="F205" s="551"/>
      <c r="G205" s="551"/>
      <c r="H205" s="551"/>
      <c r="I205" s="551"/>
      <c r="J205" s="42"/>
    </row>
    <row r="206" spans="1:25" s="178" customFormat="1">
      <c r="A206" s="546" t="s">
        <v>287</v>
      </c>
      <c r="B206" s="546"/>
      <c r="C206" s="546"/>
      <c r="D206" s="546"/>
      <c r="E206" s="546"/>
      <c r="F206" s="546"/>
      <c r="G206" s="546"/>
      <c r="H206" s="546"/>
      <c r="I206" s="546"/>
      <c r="J206" s="204"/>
    </row>
    <row r="207" spans="1:25" s="33" customFormat="1">
      <c r="A207" s="29"/>
      <c r="B207" s="29"/>
      <c r="C207" s="29"/>
      <c r="D207" s="29"/>
      <c r="E207" s="29"/>
      <c r="F207" s="29"/>
      <c r="G207" s="29"/>
      <c r="H207" s="29"/>
      <c r="I207" s="29"/>
      <c r="J207" s="29"/>
    </row>
    <row r="208" spans="1:25" s="197" customFormat="1" ht="25.5">
      <c r="B208" s="210"/>
      <c r="C208" s="18" t="s">
        <v>40</v>
      </c>
      <c r="D208" s="18" t="s">
        <v>29</v>
      </c>
      <c r="E208" s="21" t="s">
        <v>41</v>
      </c>
      <c r="F208" s="18" t="s">
        <v>288</v>
      </c>
    </row>
    <row r="209" spans="1:9" s="162" customFormat="1">
      <c r="A209" s="197"/>
      <c r="B209" s="73" t="s">
        <v>19</v>
      </c>
      <c r="C209" s="225">
        <v>0.439</v>
      </c>
      <c r="D209" s="226" t="s">
        <v>271</v>
      </c>
      <c r="E209" s="180"/>
      <c r="F209" s="157">
        <v>0.68300000000000005</v>
      </c>
      <c r="G209" s="197"/>
      <c r="H209" s="197"/>
      <c r="I209" s="197"/>
    </row>
    <row r="210" spans="1:9" s="187" customFormat="1">
      <c r="B210" s="73" t="s">
        <v>20</v>
      </c>
      <c r="C210" s="225">
        <v>0.51700000000000002</v>
      </c>
      <c r="D210" s="226" t="s">
        <v>266</v>
      </c>
      <c r="F210" s="157">
        <v>0.68300000000000005</v>
      </c>
    </row>
    <row r="211" spans="1:9" s="197" customFormat="1">
      <c r="B211" s="73" t="s">
        <v>8</v>
      </c>
      <c r="C211" s="225">
        <v>0.52900000000000003</v>
      </c>
      <c r="D211" s="226" t="s">
        <v>261</v>
      </c>
      <c r="E211" s="180"/>
      <c r="F211" s="157">
        <v>0.68300000000000005</v>
      </c>
    </row>
    <row r="212" spans="1:9" s="197" customFormat="1">
      <c r="B212" s="73" t="s">
        <v>11</v>
      </c>
      <c r="C212" s="225">
        <v>0.53700000000000003</v>
      </c>
      <c r="D212" s="226" t="s">
        <v>265</v>
      </c>
      <c r="E212" s="180"/>
      <c r="F212" s="157">
        <v>0.68300000000000005</v>
      </c>
    </row>
    <row r="213" spans="1:9" s="197" customFormat="1">
      <c r="B213" s="73" t="s">
        <v>6</v>
      </c>
      <c r="C213" s="225">
        <v>0.59299999999999997</v>
      </c>
      <c r="D213" s="226" t="s">
        <v>267</v>
      </c>
      <c r="E213" s="180"/>
      <c r="F213" s="157">
        <v>0.68300000000000005</v>
      </c>
    </row>
    <row r="214" spans="1:9" s="197" customFormat="1">
      <c r="B214" s="73" t="s">
        <v>16</v>
      </c>
      <c r="C214" s="225">
        <v>0.63200000000000001</v>
      </c>
      <c r="D214" s="226" t="s">
        <v>271</v>
      </c>
      <c r="E214" s="180"/>
      <c r="F214" s="157">
        <v>0.68300000000000005</v>
      </c>
    </row>
    <row r="215" spans="1:9" s="197" customFormat="1">
      <c r="B215" s="73" t="s">
        <v>3</v>
      </c>
      <c r="C215" s="225">
        <v>0.65500000000000003</v>
      </c>
      <c r="D215" s="226" t="s">
        <v>265</v>
      </c>
      <c r="E215" s="180"/>
      <c r="F215" s="157">
        <v>0.68300000000000005</v>
      </c>
    </row>
    <row r="216" spans="1:9" s="197" customFormat="1">
      <c r="B216" s="73" t="s">
        <v>12</v>
      </c>
      <c r="C216" s="225">
        <v>0.70799999999999996</v>
      </c>
      <c r="D216" s="226" t="s">
        <v>266</v>
      </c>
      <c r="E216" s="180"/>
      <c r="F216" s="157">
        <v>0.68300000000000005</v>
      </c>
    </row>
    <row r="217" spans="1:9" s="197" customFormat="1">
      <c r="B217" s="73" t="s">
        <v>21</v>
      </c>
      <c r="C217" s="225">
        <v>0.74199999999999999</v>
      </c>
      <c r="D217" s="226" t="s">
        <v>264</v>
      </c>
      <c r="E217" s="180"/>
      <c r="F217" s="157">
        <v>0.68300000000000005</v>
      </c>
    </row>
    <row r="218" spans="1:9" s="197" customFormat="1">
      <c r="B218" s="73" t="s">
        <v>2</v>
      </c>
      <c r="C218" s="225">
        <v>0.748</v>
      </c>
      <c r="D218" s="226" t="s">
        <v>267</v>
      </c>
      <c r="E218" s="180"/>
      <c r="F218" s="157">
        <v>0.68300000000000005</v>
      </c>
    </row>
    <row r="219" spans="1:9" s="197" customFormat="1">
      <c r="B219" s="73" t="s">
        <v>18</v>
      </c>
      <c r="C219" s="225">
        <v>0.749</v>
      </c>
      <c r="D219" s="226" t="s">
        <v>280</v>
      </c>
      <c r="F219" s="157">
        <v>0.68300000000000005</v>
      </c>
    </row>
    <row r="220" spans="1:9" s="197" customFormat="1">
      <c r="B220" s="73" t="s">
        <v>15</v>
      </c>
      <c r="C220" s="225">
        <v>0.8</v>
      </c>
      <c r="D220" s="226" t="s">
        <v>259</v>
      </c>
      <c r="E220" s="180"/>
      <c r="F220" s="157">
        <v>0.68300000000000005</v>
      </c>
    </row>
    <row r="221" spans="1:9" s="197" customFormat="1">
      <c r="B221" s="73" t="s">
        <v>7</v>
      </c>
      <c r="C221" s="225">
        <v>0.82599999999999996</v>
      </c>
      <c r="D221" s="226" t="s">
        <v>259</v>
      </c>
      <c r="E221" s="180"/>
      <c r="F221" s="157">
        <v>0.68300000000000005</v>
      </c>
    </row>
    <row r="222" spans="1:9" s="197" customFormat="1">
      <c r="B222" s="73" t="s">
        <v>10</v>
      </c>
      <c r="C222" s="225">
        <v>0.84699999999999998</v>
      </c>
      <c r="D222" s="226" t="s">
        <v>285</v>
      </c>
      <c r="E222" s="180"/>
      <c r="F222" s="157">
        <v>0.68300000000000005</v>
      </c>
    </row>
    <row r="223" spans="1:9" s="197" customFormat="1">
      <c r="B223" s="73" t="s">
        <v>1</v>
      </c>
      <c r="C223" s="225">
        <v>0.86499999999999999</v>
      </c>
      <c r="D223" s="226" t="s">
        <v>249</v>
      </c>
      <c r="E223" s="180"/>
      <c r="F223" s="157">
        <v>0.68300000000000005</v>
      </c>
    </row>
    <row r="224" spans="1:9" s="197" customFormat="1">
      <c r="B224" s="73" t="s">
        <v>5</v>
      </c>
      <c r="C224" s="225">
        <v>0.874</v>
      </c>
      <c r="D224" s="226" t="s">
        <v>259</v>
      </c>
      <c r="E224" s="180"/>
      <c r="F224" s="157">
        <v>0.68300000000000005</v>
      </c>
    </row>
    <row r="225" spans="1:10" s="197" customFormat="1">
      <c r="B225" s="470" t="s">
        <v>13</v>
      </c>
      <c r="D225" s="229" t="s">
        <v>271</v>
      </c>
      <c r="E225" s="228">
        <v>0.877</v>
      </c>
      <c r="F225" s="157">
        <v>0.68300000000000005</v>
      </c>
    </row>
    <row r="226" spans="1:10" s="197" customFormat="1">
      <c r="B226" s="73" t="s">
        <v>4</v>
      </c>
      <c r="C226" s="225">
        <v>0.88400000000000001</v>
      </c>
      <c r="D226" s="226" t="s">
        <v>266</v>
      </c>
      <c r="E226" s="180"/>
      <c r="F226" s="157">
        <v>0.68300000000000005</v>
      </c>
    </row>
    <row r="227" spans="1:10" s="197" customFormat="1">
      <c r="B227" s="73" t="s">
        <v>9</v>
      </c>
      <c r="C227" s="225">
        <v>0.89600000000000002</v>
      </c>
      <c r="D227" s="226" t="s">
        <v>261</v>
      </c>
      <c r="E227" s="180"/>
      <c r="F227" s="157">
        <v>0.68300000000000005</v>
      </c>
    </row>
    <row r="228" spans="1:10" s="197" customFormat="1">
      <c r="B228" s="73" t="s">
        <v>14</v>
      </c>
      <c r="C228" s="225">
        <v>0.90600000000000003</v>
      </c>
      <c r="D228" s="226" t="s">
        <v>279</v>
      </c>
      <c r="E228" s="180"/>
      <c r="F228" s="157">
        <v>0.68300000000000005</v>
      </c>
    </row>
    <row r="229" spans="1:10" s="197" customFormat="1">
      <c r="B229" s="73" t="s">
        <v>17</v>
      </c>
      <c r="C229" s="225">
        <v>0.92</v>
      </c>
      <c r="D229" s="226" t="s">
        <v>259</v>
      </c>
      <c r="E229" s="180"/>
      <c r="F229" s="157">
        <v>0.68300000000000005</v>
      </c>
    </row>
    <row r="230" spans="1:10" s="197" customFormat="1">
      <c r="B230" s="245" t="s">
        <v>36</v>
      </c>
      <c r="C230" s="462">
        <v>0.68300000000000005</v>
      </c>
      <c r="D230" s="461" t="s">
        <v>252</v>
      </c>
      <c r="E230" s="180"/>
      <c r="F230" s="246"/>
    </row>
    <row r="231" spans="1:10" s="197" customFormat="1">
      <c r="B231" s="245" t="s">
        <v>39</v>
      </c>
      <c r="C231" s="462">
        <v>0.78400000000000003</v>
      </c>
      <c r="D231" s="461" t="s">
        <v>257</v>
      </c>
      <c r="E231" s="180"/>
      <c r="F231" s="246"/>
    </row>
    <row r="232" spans="1:10" s="197" customFormat="1">
      <c r="B232" s="76"/>
      <c r="C232" s="32"/>
      <c r="D232" s="180"/>
    </row>
    <row r="233" spans="1:10" s="210" customFormat="1" ht="19.7" customHeight="1">
      <c r="A233" s="545" t="s">
        <v>289</v>
      </c>
      <c r="B233" s="545"/>
      <c r="C233" s="545"/>
      <c r="D233" s="545"/>
      <c r="E233" s="545"/>
      <c r="F233" s="545"/>
      <c r="G233" s="545"/>
      <c r="H233" s="545"/>
      <c r="I233" s="545"/>
      <c r="J233" s="208"/>
    </row>
    <row r="234" spans="1:10" s="210" customFormat="1" ht="27.75" customHeight="1">
      <c r="A234" s="545" t="s">
        <v>290</v>
      </c>
      <c r="B234" s="548"/>
      <c r="C234" s="548"/>
      <c r="D234" s="548"/>
      <c r="E234" s="548"/>
      <c r="F234" s="548"/>
      <c r="G234" s="548"/>
      <c r="H234" s="548"/>
      <c r="I234" s="548"/>
      <c r="J234" s="208"/>
    </row>
    <row r="235" spans="1:10" s="97" customFormat="1" ht="19.899999999999999" customHeight="1">
      <c r="B235" s="89"/>
      <c r="C235" s="89"/>
      <c r="D235" s="89"/>
      <c r="E235" s="89"/>
      <c r="F235" s="89"/>
      <c r="G235" s="89"/>
      <c r="H235" s="89"/>
      <c r="I235" s="89"/>
      <c r="J235" s="87"/>
    </row>
    <row r="236" spans="1:10" s="178" customFormat="1">
      <c r="A236" s="546" t="s">
        <v>152</v>
      </c>
      <c r="B236" s="546"/>
      <c r="C236" s="546"/>
      <c r="D236" s="546"/>
      <c r="E236" s="546"/>
      <c r="F236" s="546"/>
      <c r="G236" s="546"/>
      <c r="H236" s="546"/>
      <c r="I236" s="546"/>
      <c r="J236" s="204"/>
    </row>
    <row r="237" spans="1:10" s="197" customFormat="1">
      <c r="A237" s="205"/>
      <c r="B237" s="205"/>
      <c r="C237" s="205"/>
      <c r="D237" s="205"/>
      <c r="E237" s="205"/>
      <c r="F237" s="205"/>
      <c r="G237" s="205"/>
      <c r="H237" s="205"/>
      <c r="I237" s="205"/>
      <c r="J237" s="205"/>
    </row>
    <row r="238" spans="1:10" s="134" customFormat="1" ht="12.75">
      <c r="B238" s="18"/>
      <c r="C238" s="18" t="s">
        <v>40</v>
      </c>
      <c r="D238" s="18" t="s">
        <v>29</v>
      </c>
    </row>
    <row r="239" spans="1:10" s="210" customFormat="1" ht="12.75">
      <c r="A239" s="208"/>
      <c r="B239" s="230">
        <v>2017</v>
      </c>
      <c r="C239" s="149">
        <v>0.86499999999999999</v>
      </c>
      <c r="D239" s="152" t="s">
        <v>633</v>
      </c>
      <c r="E239" s="208"/>
      <c r="F239" s="208"/>
      <c r="G239" s="208"/>
      <c r="H239" s="208"/>
      <c r="I239" s="208"/>
      <c r="J239" s="208"/>
    </row>
    <row r="240" spans="1:10" s="210" customFormat="1" ht="12.75">
      <c r="A240" s="208"/>
      <c r="B240" s="230">
        <v>2018</v>
      </c>
      <c r="C240" s="149">
        <v>0.88200000000000001</v>
      </c>
      <c r="D240" s="152" t="s">
        <v>261</v>
      </c>
      <c r="E240" s="208"/>
      <c r="F240" s="208"/>
      <c r="G240" s="208"/>
      <c r="H240" s="208"/>
      <c r="I240" s="208"/>
      <c r="J240" s="208"/>
    </row>
    <row r="241" spans="1:10" s="210" customFormat="1" ht="12.75">
      <c r="A241" s="208"/>
      <c r="B241" s="230">
        <v>2019</v>
      </c>
      <c r="C241" s="149">
        <v>0.88100000000000001</v>
      </c>
      <c r="D241" s="152" t="s">
        <v>261</v>
      </c>
      <c r="E241" s="208"/>
      <c r="F241" s="208"/>
      <c r="G241" s="208"/>
      <c r="H241" s="208"/>
      <c r="I241" s="208"/>
      <c r="J241" s="208"/>
    </row>
    <row r="242" spans="1:10" s="210" customFormat="1" ht="12.75">
      <c r="A242" s="208"/>
      <c r="B242" s="180" t="s">
        <v>273</v>
      </c>
      <c r="C242" s="225">
        <v>0.88</v>
      </c>
      <c r="D242" s="226" t="s">
        <v>254</v>
      </c>
      <c r="E242" s="208"/>
      <c r="F242" s="208"/>
      <c r="G242" s="208"/>
      <c r="H242" s="208"/>
      <c r="I242" s="208"/>
      <c r="J242" s="208"/>
    </row>
    <row r="243" spans="1:10" s="210" customFormat="1" ht="12.75">
      <c r="A243" s="208"/>
      <c r="B243" s="230">
        <v>2021</v>
      </c>
      <c r="C243" s="225">
        <v>0.877</v>
      </c>
      <c r="D243" s="226" t="s">
        <v>271</v>
      </c>
      <c r="E243" s="208"/>
      <c r="F243" s="208"/>
      <c r="G243" s="208"/>
      <c r="H243" s="208"/>
      <c r="I243" s="208"/>
      <c r="J243" s="208"/>
    </row>
    <row r="244" spans="1:10" s="210" customFormat="1" ht="12.75"/>
    <row r="245" spans="1:10" s="210" customFormat="1" ht="27.75" customHeight="1">
      <c r="A245" s="545" t="s">
        <v>291</v>
      </c>
      <c r="B245" s="545"/>
      <c r="C245" s="545"/>
      <c r="D245" s="545"/>
      <c r="E245" s="545"/>
      <c r="F245" s="545"/>
      <c r="G245" s="545"/>
      <c r="H245" s="545"/>
      <c r="I245" s="545"/>
      <c r="J245" s="208"/>
    </row>
    <row r="246" spans="1:10" s="210" customFormat="1" ht="12.75">
      <c r="A246" s="545" t="s">
        <v>275</v>
      </c>
      <c r="B246" s="545"/>
      <c r="C246" s="545"/>
      <c r="D246" s="545"/>
      <c r="E246" s="545"/>
      <c r="F246" s="545"/>
      <c r="G246" s="545"/>
      <c r="H246" s="545"/>
      <c r="I246" s="545"/>
      <c r="J246" s="208"/>
    </row>
    <row r="247" spans="1:10" s="97" customFormat="1"/>
    <row r="248" spans="1:10" s="172" customFormat="1">
      <c r="A248" s="550" t="s">
        <v>213</v>
      </c>
      <c r="B248" s="550"/>
      <c r="C248" s="550"/>
      <c r="D248" s="550"/>
      <c r="E248" s="550"/>
      <c r="F248" s="550"/>
      <c r="G248" s="550"/>
      <c r="H248" s="550"/>
      <c r="I248" s="550"/>
      <c r="J248" s="138"/>
    </row>
    <row r="249" spans="1:10" s="197" customFormat="1"/>
    <row r="250" spans="1:10" s="197" customFormat="1" ht="26.25">
      <c r="B250" s="59"/>
      <c r="C250" s="99" t="s">
        <v>590</v>
      </c>
      <c r="D250" s="444" t="s">
        <v>41</v>
      </c>
    </row>
    <row r="251" spans="1:10" s="197" customFormat="1">
      <c r="B251" s="208" t="s">
        <v>17</v>
      </c>
      <c r="C251" s="247">
        <v>14185</v>
      </c>
      <c r="D251" s="24"/>
    </row>
    <row r="252" spans="1:10" s="197" customFormat="1">
      <c r="B252" s="208" t="s">
        <v>14</v>
      </c>
      <c r="C252" s="247">
        <v>16160</v>
      </c>
      <c r="D252" s="24"/>
    </row>
    <row r="253" spans="1:10" s="197" customFormat="1">
      <c r="B253" s="208" t="s">
        <v>10</v>
      </c>
      <c r="C253" s="247">
        <v>21188</v>
      </c>
      <c r="D253" s="24"/>
    </row>
    <row r="254" spans="1:10" s="197" customFormat="1">
      <c r="B254" s="208" t="s">
        <v>1</v>
      </c>
      <c r="C254" s="247">
        <v>23629</v>
      </c>
      <c r="D254" s="24"/>
    </row>
    <row r="255" spans="1:10" s="197" customFormat="1">
      <c r="B255" s="208" t="s">
        <v>4</v>
      </c>
      <c r="C255" s="247">
        <v>27894</v>
      </c>
      <c r="D255" s="24"/>
    </row>
    <row r="256" spans="1:10" s="197" customFormat="1">
      <c r="B256" s="208" t="s">
        <v>21</v>
      </c>
      <c r="C256" s="247">
        <v>37180</v>
      </c>
      <c r="D256" s="24"/>
    </row>
    <row r="257" spans="2:4" s="197" customFormat="1">
      <c r="B257" s="255" t="s">
        <v>18</v>
      </c>
      <c r="C257" s="247">
        <v>57290</v>
      </c>
    </row>
    <row r="258" spans="2:4" s="197" customFormat="1">
      <c r="B258" s="208" t="s">
        <v>9</v>
      </c>
      <c r="C258" s="247">
        <v>65324</v>
      </c>
      <c r="D258" s="24"/>
    </row>
    <row r="259" spans="2:4" s="197" customFormat="1">
      <c r="B259" s="208" t="s">
        <v>3</v>
      </c>
      <c r="C259" s="247">
        <v>73090</v>
      </c>
      <c r="D259" s="24"/>
    </row>
    <row r="260" spans="2:4" s="197" customFormat="1">
      <c r="B260" s="208" t="s">
        <v>12</v>
      </c>
      <c r="C260" s="247">
        <v>81648</v>
      </c>
      <c r="D260" s="24"/>
    </row>
    <row r="261" spans="2:4" s="197" customFormat="1">
      <c r="B261" s="208" t="s">
        <v>5</v>
      </c>
      <c r="C261" s="247">
        <v>94772</v>
      </c>
      <c r="D261" s="24"/>
    </row>
    <row r="262" spans="2:4" s="197" customFormat="1">
      <c r="B262" s="208" t="s">
        <v>2</v>
      </c>
      <c r="C262" s="247">
        <v>104949</v>
      </c>
      <c r="D262" s="24"/>
    </row>
    <row r="263" spans="2:4" s="197" customFormat="1">
      <c r="B263" s="208" t="s">
        <v>15</v>
      </c>
      <c r="C263" s="247">
        <v>118648</v>
      </c>
      <c r="D263" s="24"/>
    </row>
    <row r="264" spans="2:4" s="197" customFormat="1">
      <c r="B264" s="208" t="s">
        <v>20</v>
      </c>
      <c r="C264" s="247">
        <v>122270</v>
      </c>
    </row>
    <row r="265" spans="2:4" s="197" customFormat="1">
      <c r="B265" s="208" t="s">
        <v>7</v>
      </c>
      <c r="C265" s="247">
        <v>133774</v>
      </c>
      <c r="D265" s="24"/>
    </row>
    <row r="266" spans="2:4" s="197" customFormat="1">
      <c r="B266" s="208" t="s">
        <v>11</v>
      </c>
      <c r="C266" s="247">
        <v>133785</v>
      </c>
      <c r="D266" s="24"/>
    </row>
    <row r="267" spans="2:4" s="197" customFormat="1">
      <c r="B267" s="208" t="s">
        <v>19</v>
      </c>
      <c r="C267" s="247">
        <v>142361</v>
      </c>
      <c r="D267" s="24"/>
    </row>
    <row r="268" spans="2:4" s="197" customFormat="1">
      <c r="B268" s="471" t="s">
        <v>13</v>
      </c>
      <c r="D268" s="472">
        <v>160419</v>
      </c>
    </row>
    <row r="269" spans="2:4" s="197" customFormat="1">
      <c r="B269" s="208" t="s">
        <v>8</v>
      </c>
      <c r="C269" s="247">
        <v>185199</v>
      </c>
      <c r="D269" s="24"/>
    </row>
    <row r="270" spans="2:4" s="197" customFormat="1">
      <c r="B270" s="208" t="s">
        <v>6</v>
      </c>
      <c r="C270" s="247">
        <v>200279</v>
      </c>
      <c r="D270" s="24"/>
    </row>
    <row r="271" spans="2:4" s="197" customFormat="1">
      <c r="B271" s="208" t="s">
        <v>16</v>
      </c>
      <c r="C271" s="247">
        <v>201445</v>
      </c>
      <c r="D271" s="24"/>
    </row>
    <row r="272" spans="2:4" s="197" customFormat="1">
      <c r="B272" s="465" t="s">
        <v>36</v>
      </c>
      <c r="C272" s="466">
        <v>2015489</v>
      </c>
      <c r="D272" s="24"/>
    </row>
    <row r="273" spans="1:10" s="197" customFormat="1">
      <c r="A273" s="205"/>
      <c r="B273" s="205"/>
      <c r="C273" s="205"/>
      <c r="D273" s="205"/>
      <c r="E273" s="205"/>
      <c r="F273" s="205"/>
      <c r="G273" s="205"/>
      <c r="H273" s="205"/>
      <c r="I273" s="205"/>
      <c r="J273" s="205"/>
    </row>
    <row r="274" spans="1:10" s="197" customFormat="1" ht="30.75" customHeight="1">
      <c r="A274" s="549" t="s">
        <v>292</v>
      </c>
      <c r="B274" s="549"/>
      <c r="C274" s="549"/>
      <c r="D274" s="549"/>
      <c r="E274" s="549"/>
      <c r="F274" s="549"/>
      <c r="G274" s="549"/>
      <c r="H274" s="549"/>
      <c r="I274" s="549"/>
      <c r="J274" s="205"/>
    </row>
    <row r="275" spans="1:10" s="197" customFormat="1" ht="27" customHeight="1">
      <c r="A275" s="547" t="s">
        <v>293</v>
      </c>
      <c r="B275" s="547"/>
      <c r="C275" s="547"/>
      <c r="D275" s="547"/>
      <c r="E275" s="547"/>
      <c r="F275" s="547"/>
      <c r="G275" s="547"/>
      <c r="H275" s="547"/>
      <c r="I275" s="547"/>
      <c r="J275" s="205"/>
    </row>
    <row r="276" spans="1:10" s="97" customFormat="1" ht="21" customHeight="1">
      <c r="A276" s="547"/>
      <c r="B276" s="547"/>
      <c r="C276" s="89"/>
      <c r="D276" s="89"/>
      <c r="E276" s="89"/>
      <c r="F276" s="89"/>
      <c r="G276" s="89"/>
      <c r="H276" s="89"/>
      <c r="I276" s="89"/>
      <c r="J276" s="89"/>
    </row>
    <row r="277" spans="1:10" s="178" customFormat="1">
      <c r="A277" s="546" t="s">
        <v>214</v>
      </c>
      <c r="B277" s="546"/>
      <c r="C277" s="546"/>
      <c r="D277" s="546"/>
      <c r="E277" s="546"/>
      <c r="F277" s="546"/>
      <c r="G277" s="546"/>
      <c r="H277" s="546"/>
      <c r="I277" s="546"/>
      <c r="J277" s="204"/>
    </row>
    <row r="278" spans="1:10" s="197" customFormat="1"/>
    <row r="279" spans="1:10" s="210" customFormat="1" ht="63.75">
      <c r="B279" s="243" t="s">
        <v>153</v>
      </c>
      <c r="C279" s="18" t="s">
        <v>154</v>
      </c>
      <c r="D279" s="18" t="s">
        <v>155</v>
      </c>
    </row>
    <row r="280" spans="1:10" s="210" customFormat="1" ht="12.75">
      <c r="B280" s="243" t="s">
        <v>156</v>
      </c>
      <c r="C280" s="210">
        <v>56702</v>
      </c>
      <c r="D280" s="154">
        <v>0.35346187172342403</v>
      </c>
    </row>
    <row r="281" spans="1:10" s="210" customFormat="1" ht="12.75">
      <c r="B281" s="248" t="s">
        <v>157</v>
      </c>
      <c r="C281" s="210">
        <v>52421</v>
      </c>
      <c r="D281" s="154">
        <v>0.32677550664198102</v>
      </c>
    </row>
    <row r="282" spans="1:10" s="210" customFormat="1" ht="12.75">
      <c r="B282" s="249" t="s">
        <v>158</v>
      </c>
      <c r="C282" s="210">
        <v>51296</v>
      </c>
      <c r="D282" s="154">
        <v>0.31976262163459401</v>
      </c>
    </row>
    <row r="283" spans="1:10" s="210" customFormat="1" ht="12.75"/>
    <row r="284" spans="1:10" s="210" customFormat="1" ht="27" customHeight="1">
      <c r="A284" s="545" t="s">
        <v>294</v>
      </c>
      <c r="B284" s="548"/>
      <c r="C284" s="548"/>
      <c r="D284" s="548"/>
      <c r="E284" s="548"/>
      <c r="F284" s="548"/>
      <c r="G284" s="548"/>
      <c r="H284" s="208"/>
      <c r="I284" s="208"/>
    </row>
    <row r="285" spans="1:10" s="210" customFormat="1" ht="26.25" customHeight="1">
      <c r="A285" s="545" t="s">
        <v>295</v>
      </c>
      <c r="B285" s="548"/>
      <c r="C285" s="548"/>
      <c r="D285" s="548"/>
      <c r="E285" s="548"/>
      <c r="F285" s="548"/>
      <c r="G285" s="548"/>
      <c r="H285" s="208"/>
      <c r="I285" s="208"/>
      <c r="J285" s="208"/>
    </row>
    <row r="286" spans="1:10" s="81" customFormat="1" ht="15.75" customHeight="1">
      <c r="A286" s="86"/>
      <c r="B286" s="85"/>
      <c r="C286" s="85"/>
      <c r="D286" s="85"/>
      <c r="E286" s="85"/>
      <c r="F286" s="85"/>
      <c r="G286" s="85"/>
      <c r="H286" s="85"/>
      <c r="I286" s="85"/>
      <c r="J286" s="85"/>
    </row>
    <row r="287" spans="1:10" s="178" customFormat="1">
      <c r="A287" s="546" t="s">
        <v>215</v>
      </c>
      <c r="B287" s="546"/>
      <c r="C287" s="546"/>
      <c r="D287" s="546"/>
      <c r="E287" s="546"/>
      <c r="F287" s="546"/>
      <c r="G287" s="546"/>
      <c r="H287" s="546"/>
      <c r="I287" s="546"/>
      <c r="J287" s="204"/>
    </row>
    <row r="288" spans="1:10" s="210" customFormat="1" ht="12.75"/>
    <row r="289" spans="1:12" s="210" customFormat="1" ht="38.25">
      <c r="C289" s="18" t="s">
        <v>132</v>
      </c>
      <c r="D289" s="21"/>
      <c r="E289" s="18"/>
      <c r="F289" s="21"/>
      <c r="G289" s="18"/>
      <c r="H289" s="21"/>
    </row>
    <row r="290" spans="1:12" s="210" customFormat="1">
      <c r="A290" s="180"/>
      <c r="B290" s="509" t="s">
        <v>603</v>
      </c>
      <c r="C290" s="247">
        <v>64469</v>
      </c>
      <c r="E290" s="170"/>
      <c r="G290" s="170"/>
      <c r="H290" s="207"/>
      <c r="K290" s="243"/>
      <c r="L290" s="247"/>
    </row>
    <row r="291" spans="1:12" s="210" customFormat="1">
      <c r="A291" s="180"/>
      <c r="B291" s="509" t="s">
        <v>602</v>
      </c>
      <c r="C291" s="247">
        <v>19870</v>
      </c>
      <c r="E291" s="170"/>
      <c r="G291" s="170"/>
      <c r="H291" s="207"/>
      <c r="K291" s="243"/>
      <c r="L291" s="247"/>
    </row>
    <row r="292" spans="1:12" s="210" customFormat="1">
      <c r="A292" s="180"/>
      <c r="B292" s="509" t="s">
        <v>605</v>
      </c>
      <c r="C292" s="247">
        <v>13913</v>
      </c>
      <c r="E292" s="170"/>
      <c r="G292" s="170"/>
      <c r="H292" s="207"/>
      <c r="I292" s="177"/>
      <c r="K292" s="243"/>
      <c r="L292" s="247"/>
    </row>
    <row r="293" spans="1:12" s="210" customFormat="1" ht="12.75">
      <c r="A293" s="180"/>
      <c r="B293" s="509" t="s">
        <v>604</v>
      </c>
      <c r="C293" s="247">
        <v>13752</v>
      </c>
      <c r="E293" s="170"/>
      <c r="G293" s="170"/>
      <c r="I293" s="177"/>
      <c r="K293" s="243"/>
      <c r="L293" s="247"/>
    </row>
    <row r="294" spans="1:12" s="210" customFormat="1" ht="12.75">
      <c r="A294" s="180"/>
      <c r="B294" s="509" t="s">
        <v>616</v>
      </c>
      <c r="C294" s="247">
        <v>5405</v>
      </c>
      <c r="E294" s="170"/>
      <c r="G294" s="170"/>
      <c r="I294" s="177"/>
      <c r="K294" s="243"/>
      <c r="L294" s="247"/>
    </row>
    <row r="295" spans="1:12" s="210" customFormat="1" ht="12.75">
      <c r="A295" s="180"/>
      <c r="B295" s="509" t="s">
        <v>600</v>
      </c>
      <c r="C295" s="247">
        <v>5392</v>
      </c>
      <c r="E295" s="170"/>
      <c r="G295" s="170"/>
      <c r="I295" s="177"/>
      <c r="K295" s="243"/>
      <c r="L295" s="247"/>
    </row>
    <row r="296" spans="1:12" s="210" customFormat="1" ht="12.75">
      <c r="A296" s="180"/>
      <c r="B296" s="509" t="s">
        <v>618</v>
      </c>
      <c r="C296" s="247">
        <v>5127</v>
      </c>
      <c r="E296" s="170"/>
      <c r="G296" s="170"/>
      <c r="I296" s="177"/>
      <c r="K296" s="243"/>
      <c r="L296" s="247"/>
    </row>
    <row r="297" spans="1:12" s="210" customFormat="1" ht="12.75">
      <c r="A297" s="180"/>
      <c r="B297" s="509" t="s">
        <v>606</v>
      </c>
      <c r="C297" s="247">
        <v>4265</v>
      </c>
      <c r="E297" s="170"/>
      <c r="G297" s="170"/>
      <c r="I297" s="177"/>
      <c r="K297" s="243"/>
      <c r="L297" s="247"/>
    </row>
    <row r="298" spans="1:12" s="210" customFormat="1" ht="12.75">
      <c r="A298" s="180"/>
      <c r="B298" s="509" t="s">
        <v>601</v>
      </c>
      <c r="C298" s="247">
        <v>3854</v>
      </c>
      <c r="E298" s="170"/>
      <c r="G298" s="170"/>
      <c r="I298" s="177"/>
      <c r="K298" s="243"/>
      <c r="L298" s="247"/>
    </row>
    <row r="299" spans="1:12" s="210" customFormat="1" ht="12.75">
      <c r="A299" s="180"/>
      <c r="B299" s="509" t="s">
        <v>611</v>
      </c>
      <c r="C299" s="247">
        <v>3722</v>
      </c>
      <c r="E299" s="170"/>
      <c r="G299" s="170"/>
      <c r="I299" s="177"/>
      <c r="K299" s="243"/>
      <c r="L299" s="247"/>
    </row>
    <row r="300" spans="1:12" s="210" customFormat="1" ht="12.75">
      <c r="A300" s="180"/>
      <c r="B300" s="509" t="s">
        <v>610</v>
      </c>
      <c r="C300" s="247">
        <v>3481</v>
      </c>
      <c r="E300" s="170"/>
      <c r="G300" s="170"/>
      <c r="I300" s="177"/>
      <c r="K300" s="243"/>
      <c r="L300" s="247"/>
    </row>
    <row r="301" spans="1:12" s="210" customFormat="1" ht="12.75">
      <c r="A301" s="180"/>
      <c r="B301" s="509" t="s">
        <v>607</v>
      </c>
      <c r="C301" s="247">
        <v>2244</v>
      </c>
      <c r="E301" s="170"/>
      <c r="G301" s="170"/>
      <c r="I301" s="177"/>
      <c r="K301" s="243"/>
      <c r="L301" s="247"/>
    </row>
    <row r="302" spans="1:12" s="210" customFormat="1" ht="12.75">
      <c r="A302" s="180"/>
      <c r="B302" s="509" t="s">
        <v>630</v>
      </c>
      <c r="C302" s="247">
        <v>1760</v>
      </c>
      <c r="E302" s="170"/>
      <c r="G302" s="170"/>
      <c r="I302" s="177"/>
      <c r="K302" s="243"/>
      <c r="L302" s="247"/>
    </row>
    <row r="303" spans="1:12" s="210" customFormat="1" ht="12.75">
      <c r="A303" s="180"/>
      <c r="B303" s="509" t="s">
        <v>626</v>
      </c>
      <c r="C303" s="247">
        <v>1296</v>
      </c>
      <c r="E303" s="170"/>
      <c r="G303" s="170"/>
      <c r="I303" s="177"/>
      <c r="K303" s="243"/>
      <c r="L303" s="247"/>
    </row>
    <row r="304" spans="1:12" s="210" customFormat="1" ht="12.75">
      <c r="A304" s="180"/>
      <c r="B304" s="509" t="s">
        <v>598</v>
      </c>
      <c r="C304" s="247">
        <v>1063</v>
      </c>
      <c r="E304" s="170"/>
      <c r="G304" s="170"/>
      <c r="I304" s="177"/>
      <c r="K304" s="243"/>
      <c r="L304" s="247"/>
    </row>
    <row r="305" spans="1:12" s="210" customFormat="1" ht="12.75">
      <c r="A305" s="180"/>
      <c r="B305" s="509" t="s">
        <v>632</v>
      </c>
      <c r="C305" s="508">
        <v>721</v>
      </c>
      <c r="E305" s="170"/>
      <c r="G305" s="170"/>
      <c r="I305" s="177"/>
      <c r="K305" s="243"/>
      <c r="L305" s="247"/>
    </row>
    <row r="306" spans="1:12" s="210" customFormat="1" ht="12.75">
      <c r="A306" s="180"/>
      <c r="B306" s="509" t="s">
        <v>592</v>
      </c>
      <c r="C306" s="508">
        <v>637</v>
      </c>
      <c r="E306" s="170"/>
      <c r="G306" s="170"/>
      <c r="I306" s="177"/>
      <c r="K306" s="243"/>
      <c r="L306" s="247"/>
    </row>
    <row r="307" spans="1:12" s="210" customFormat="1" ht="12.75">
      <c r="A307" s="180"/>
      <c r="B307" s="509" t="s">
        <v>596</v>
      </c>
      <c r="C307" s="508">
        <v>483</v>
      </c>
      <c r="E307" s="170"/>
      <c r="G307" s="170"/>
      <c r="I307" s="177"/>
      <c r="K307" s="243"/>
      <c r="L307" s="208"/>
    </row>
    <row r="308" spans="1:12" s="210" customFormat="1" ht="12.75">
      <c r="A308" s="180"/>
      <c r="B308" s="509" t="s">
        <v>608</v>
      </c>
      <c r="C308" s="508">
        <v>394</v>
      </c>
      <c r="E308" s="170"/>
      <c r="G308" s="170"/>
      <c r="I308" s="177"/>
      <c r="K308" s="243"/>
      <c r="L308" s="208"/>
    </row>
    <row r="309" spans="1:12" s="210" customFormat="1" ht="12.75">
      <c r="A309" s="180"/>
      <c r="B309" s="509" t="s">
        <v>613</v>
      </c>
      <c r="C309" s="508">
        <v>340</v>
      </c>
      <c r="E309" s="170"/>
      <c r="G309" s="170"/>
      <c r="I309" s="177"/>
      <c r="K309" s="243"/>
      <c r="L309" s="208"/>
    </row>
    <row r="310" spans="1:12" s="210" customFormat="1" ht="12.75">
      <c r="A310" s="180"/>
      <c r="B310" s="170" t="s">
        <v>622</v>
      </c>
      <c r="C310" s="508">
        <v>308</v>
      </c>
      <c r="E310" s="170"/>
      <c r="G310" s="170"/>
      <c r="I310" s="177"/>
      <c r="K310" s="243"/>
      <c r="L310" s="208"/>
    </row>
    <row r="311" spans="1:12" s="210" customFormat="1" ht="12.75">
      <c r="A311" s="180"/>
      <c r="B311" s="170" t="s">
        <v>629</v>
      </c>
      <c r="C311" s="508">
        <v>295</v>
      </c>
      <c r="E311" s="170"/>
      <c r="G311" s="170"/>
      <c r="I311" s="177"/>
      <c r="K311" s="243"/>
      <c r="L311" s="208"/>
    </row>
    <row r="312" spans="1:12" s="210" customFormat="1" ht="12.75">
      <c r="A312" s="180"/>
      <c r="B312" s="170" t="s">
        <v>628</v>
      </c>
      <c r="C312" s="508">
        <v>267</v>
      </c>
      <c r="E312" s="170"/>
      <c r="G312" s="170"/>
      <c r="I312" s="177"/>
      <c r="K312" s="243"/>
      <c r="L312" s="208"/>
    </row>
    <row r="313" spans="1:12" s="210" customFormat="1" ht="25.5">
      <c r="B313" s="76" t="s">
        <v>619</v>
      </c>
      <c r="C313" s="509">
        <v>252</v>
      </c>
      <c r="K313" s="243"/>
      <c r="L313" s="208"/>
    </row>
    <row r="314" spans="1:12" s="197" customFormat="1">
      <c r="B314" s="509" t="s">
        <v>631</v>
      </c>
      <c r="C314" s="509">
        <v>245</v>
      </c>
    </row>
    <row r="315" spans="1:12" s="197" customFormat="1">
      <c r="B315" s="509" t="s">
        <v>623</v>
      </c>
      <c r="C315" s="509">
        <v>183</v>
      </c>
    </row>
    <row r="316" spans="1:12" s="197" customFormat="1">
      <c r="B316" s="509" t="s">
        <v>615</v>
      </c>
      <c r="C316" s="509">
        <v>171</v>
      </c>
    </row>
    <row r="317" spans="1:12" s="197" customFormat="1">
      <c r="B317" s="509" t="s">
        <v>612</v>
      </c>
      <c r="C317" s="509">
        <v>144</v>
      </c>
    </row>
    <row r="318" spans="1:12" s="197" customFormat="1">
      <c r="B318" s="509" t="s">
        <v>617</v>
      </c>
      <c r="C318" s="509">
        <v>72</v>
      </c>
    </row>
    <row r="319" spans="1:12" s="197" customFormat="1">
      <c r="B319" s="509" t="s">
        <v>627</v>
      </c>
      <c r="C319" s="509">
        <v>72</v>
      </c>
    </row>
    <row r="320" spans="1:12" s="197" customFormat="1">
      <c r="B320" s="509" t="s">
        <v>624</v>
      </c>
      <c r="C320" s="509">
        <v>51</v>
      </c>
    </row>
    <row r="321" spans="2:3" s="197" customFormat="1">
      <c r="B321" s="509" t="s">
        <v>594</v>
      </c>
      <c r="C321" s="509">
        <v>40</v>
      </c>
    </row>
    <row r="322" spans="2:3" s="197" customFormat="1">
      <c r="B322" s="509" t="s">
        <v>620</v>
      </c>
      <c r="C322" s="509">
        <v>27</v>
      </c>
    </row>
    <row r="323" spans="2:3" s="197" customFormat="1"/>
    <row r="324" spans="2:3" s="197" customFormat="1"/>
    <row r="325" spans="2:3" s="197" customFormat="1"/>
    <row r="326" spans="2:3" s="197" customFormat="1"/>
    <row r="327" spans="2:3" s="197" customFormat="1"/>
    <row r="328" spans="2:3" s="197" customFormat="1"/>
    <row r="329" spans="2:3" s="197" customFormat="1"/>
    <row r="330" spans="2:3" s="197" customFormat="1"/>
    <row r="331" spans="2:3" s="197" customFormat="1"/>
    <row r="332" spans="2:3" s="197" customFormat="1"/>
    <row r="333" spans="2:3" s="197" customFormat="1"/>
    <row r="334" spans="2:3" s="197" customFormat="1"/>
    <row r="335" spans="2:3" s="197" customFormat="1"/>
    <row r="336" spans="2:3" s="197" customFormat="1"/>
    <row r="337" s="197" customFormat="1"/>
    <row r="338" s="197" customFormat="1"/>
    <row r="339" s="197" customFormat="1"/>
    <row r="340" s="197" customFormat="1"/>
    <row r="341" s="197" customFormat="1"/>
    <row r="342" s="197" customFormat="1"/>
    <row r="343" s="197" customFormat="1"/>
    <row r="344" s="197" customFormat="1"/>
    <row r="345" s="197" customFormat="1"/>
    <row r="346" s="197" customFormat="1"/>
    <row r="347" s="197" customFormat="1"/>
    <row r="348" s="197" customFormat="1"/>
    <row r="349" s="197" customFormat="1"/>
    <row r="350" s="197" customFormat="1"/>
    <row r="351" s="197" customFormat="1"/>
    <row r="352" s="197" customFormat="1"/>
    <row r="353" spans="1:12" s="197" customFormat="1"/>
    <row r="354" spans="1:12" s="197" customFormat="1"/>
    <row r="355" spans="1:12" s="197" customFormat="1"/>
    <row r="356" spans="1:12" s="197" customFormat="1"/>
    <row r="357" spans="1:12" s="197" customFormat="1"/>
    <row r="358" spans="1:12" s="197" customFormat="1"/>
    <row r="359" spans="1:12" s="197" customFormat="1"/>
    <row r="360" spans="1:12" s="197" customFormat="1"/>
    <row r="361" spans="1:12" s="210" customFormat="1" ht="27" customHeight="1">
      <c r="A361" s="545" t="s">
        <v>296</v>
      </c>
      <c r="B361" s="545"/>
      <c r="C361" s="545"/>
      <c r="D361" s="545"/>
      <c r="E361" s="545"/>
      <c r="F361" s="545"/>
      <c r="G361" s="545"/>
      <c r="H361" s="545"/>
      <c r="I361" s="208"/>
      <c r="K361" s="243"/>
      <c r="L361" s="208"/>
    </row>
    <row r="362" spans="1:12" s="210" customFormat="1" ht="12.75">
      <c r="A362" s="545" t="s">
        <v>297</v>
      </c>
      <c r="B362" s="545"/>
      <c r="C362" s="545"/>
      <c r="D362" s="545"/>
      <c r="E362" s="545"/>
      <c r="F362" s="545"/>
      <c r="G362" s="545"/>
      <c r="H362" s="545"/>
      <c r="I362" s="208"/>
      <c r="K362" s="243"/>
      <c r="L362" s="208"/>
    </row>
    <row r="364" spans="1:12" s="172" customFormat="1">
      <c r="A364" s="526" t="s">
        <v>733</v>
      </c>
    </row>
    <row r="365" spans="1:12" s="197" customFormat="1"/>
    <row r="366" spans="1:12" s="197" customFormat="1" ht="45">
      <c r="A366" s="272"/>
      <c r="B366" s="298" t="s">
        <v>41</v>
      </c>
      <c r="C366" s="299" t="s">
        <v>159</v>
      </c>
      <c r="D366" s="300" t="s">
        <v>41</v>
      </c>
      <c r="E366" s="300" t="s">
        <v>298</v>
      </c>
    </row>
    <row r="367" spans="1:12" s="197" customFormat="1">
      <c r="A367" s="273"/>
      <c r="B367" s="278" t="s">
        <v>16</v>
      </c>
      <c r="C367" s="274">
        <v>0.34524904007000001</v>
      </c>
      <c r="E367" s="156">
        <v>0.22</v>
      </c>
    </row>
    <row r="368" spans="1:12" s="197" customFormat="1">
      <c r="A368" s="273"/>
      <c r="B368" s="276" t="s">
        <v>17</v>
      </c>
      <c r="C368" s="274">
        <v>0.33717930343000002</v>
      </c>
      <c r="E368" s="156">
        <v>0.22</v>
      </c>
    </row>
    <row r="369" spans="1:11" s="197" customFormat="1">
      <c r="A369" s="273"/>
      <c r="B369" s="278" t="s">
        <v>21</v>
      </c>
      <c r="C369" s="274">
        <v>0.32476735480000002</v>
      </c>
      <c r="E369" s="156">
        <v>0.22</v>
      </c>
    </row>
    <row r="370" spans="1:11" s="197" customFormat="1">
      <c r="A370" s="273"/>
      <c r="B370" s="278" t="s">
        <v>15</v>
      </c>
      <c r="C370" s="274">
        <v>0.30908051676999998</v>
      </c>
      <c r="E370" s="156">
        <v>0.22</v>
      </c>
    </row>
    <row r="371" spans="1:11" s="197" customFormat="1">
      <c r="A371" s="273"/>
      <c r="B371" s="276" t="s">
        <v>19</v>
      </c>
      <c r="C371" s="274">
        <v>0.27787588813000003</v>
      </c>
      <c r="E371" s="156">
        <v>0.22</v>
      </c>
    </row>
    <row r="372" spans="1:11" s="197" customFormat="1">
      <c r="A372" s="273"/>
      <c r="B372" s="278" t="s">
        <v>20</v>
      </c>
      <c r="C372" s="449">
        <v>0.27580533842999999</v>
      </c>
      <c r="E372" s="156">
        <v>0.22</v>
      </c>
    </row>
    <row r="373" spans="1:11" s="197" customFormat="1">
      <c r="A373" s="273"/>
      <c r="B373" s="278" t="s">
        <v>18</v>
      </c>
      <c r="C373" s="274">
        <v>0.26993485398</v>
      </c>
      <c r="E373" s="156">
        <v>0.22</v>
      </c>
    </row>
    <row r="374" spans="1:11" s="197" customFormat="1">
      <c r="A374" s="273"/>
      <c r="B374" s="278" t="s">
        <v>12</v>
      </c>
      <c r="C374" s="274">
        <v>0.26440937049000002</v>
      </c>
      <c r="E374" s="156">
        <v>0.22</v>
      </c>
    </row>
    <row r="375" spans="1:11" s="197" customFormat="1">
      <c r="A375" s="273"/>
      <c r="B375" s="278" t="s">
        <v>11</v>
      </c>
      <c r="C375" s="274">
        <v>0.23577603798999999</v>
      </c>
      <c r="E375" s="156">
        <v>0.22</v>
      </c>
    </row>
    <row r="376" spans="1:11" s="197" customFormat="1" ht="18.75" thickBot="1">
      <c r="A376" s="273"/>
      <c r="B376" s="278" t="s">
        <v>5</v>
      </c>
      <c r="C376" s="274">
        <v>0.21532273269999999</v>
      </c>
      <c r="E376" s="156">
        <v>0.22</v>
      </c>
      <c r="G376" s="250"/>
      <c r="H376" s="251"/>
      <c r="I376" s="252"/>
      <c r="J376" s="251"/>
      <c r="K376" s="251"/>
    </row>
    <row r="377" spans="1:11" s="197" customFormat="1" ht="18.75" thickBot="1">
      <c r="A377" s="273"/>
      <c r="B377" s="278" t="s">
        <v>9</v>
      </c>
      <c r="C377" s="274">
        <v>0.21041752161999999</v>
      </c>
      <c r="E377" s="156">
        <v>0.22</v>
      </c>
      <c r="G377" s="250"/>
      <c r="H377" s="251"/>
      <c r="I377" s="252"/>
      <c r="J377" s="251"/>
      <c r="K377" s="251"/>
    </row>
    <row r="378" spans="1:11" s="197" customFormat="1" ht="18.75" thickBot="1">
      <c r="A378" s="273"/>
      <c r="B378" s="278" t="s">
        <v>14</v>
      </c>
      <c r="C378" s="274">
        <v>0.20543212818000001</v>
      </c>
      <c r="E378" s="156">
        <v>0.22</v>
      </c>
      <c r="G378" s="250"/>
      <c r="H378" s="251"/>
      <c r="I378" s="252"/>
      <c r="J378" s="251"/>
      <c r="K378" s="251"/>
    </row>
    <row r="379" spans="1:11" s="197" customFormat="1" ht="18.75" thickBot="1">
      <c r="A379" s="273"/>
      <c r="B379" s="278" t="s">
        <v>10</v>
      </c>
      <c r="C379" s="274">
        <v>0.19881513271000001</v>
      </c>
      <c r="E379" s="156">
        <v>0.22</v>
      </c>
      <c r="G379" s="250"/>
      <c r="H379" s="251"/>
      <c r="I379" s="252"/>
      <c r="J379" s="251"/>
      <c r="K379" s="251"/>
    </row>
    <row r="380" spans="1:11" s="197" customFormat="1" ht="18.75" thickBot="1">
      <c r="A380" s="273"/>
      <c r="B380" s="278" t="s">
        <v>8</v>
      </c>
      <c r="C380" s="274">
        <v>0.17797867458</v>
      </c>
      <c r="E380" s="156">
        <v>0.22</v>
      </c>
      <c r="G380" s="250"/>
      <c r="H380" s="251"/>
      <c r="I380" s="252"/>
      <c r="J380" s="251"/>
      <c r="K380" s="251"/>
    </row>
    <row r="381" spans="1:11" s="197" customFormat="1" ht="18.75" thickBot="1">
      <c r="A381" s="273"/>
      <c r="B381" s="278" t="s">
        <v>4</v>
      </c>
      <c r="C381" s="274">
        <v>0.16878351679</v>
      </c>
      <c r="E381" s="156">
        <v>0.22</v>
      </c>
      <c r="G381" s="250"/>
      <c r="H381" s="251"/>
      <c r="I381" s="252"/>
      <c r="J381" s="251"/>
      <c r="K381" s="251"/>
    </row>
    <row r="382" spans="1:11" s="197" customFormat="1" ht="18.75" thickBot="1">
      <c r="A382" s="273"/>
      <c r="B382" s="276" t="s">
        <v>7</v>
      </c>
      <c r="C382" s="274">
        <v>0.15932402644999999</v>
      </c>
      <c r="E382" s="156">
        <v>0.22</v>
      </c>
      <c r="G382" s="250"/>
      <c r="H382" s="251"/>
      <c r="I382" s="252"/>
      <c r="J382" s="251"/>
      <c r="K382" s="251"/>
    </row>
    <row r="383" spans="1:11" s="197" customFormat="1" ht="18.75" thickBot="1">
      <c r="A383" s="273"/>
      <c r="B383" s="278" t="s">
        <v>6</v>
      </c>
      <c r="C383" s="274">
        <v>0.15372594258</v>
      </c>
      <c r="E383" s="156">
        <v>0.22</v>
      </c>
      <c r="G383" s="250"/>
      <c r="H383" s="251"/>
      <c r="I383" s="252"/>
      <c r="J383" s="251"/>
      <c r="K383" s="251"/>
    </row>
    <row r="384" spans="1:11" s="197" customFormat="1" ht="18.75" thickBot="1">
      <c r="A384" s="273"/>
      <c r="B384" s="277" t="s">
        <v>3</v>
      </c>
      <c r="C384" s="274">
        <v>0.14345373976</v>
      </c>
      <c r="E384" s="156">
        <v>0.22</v>
      </c>
      <c r="G384" s="250"/>
      <c r="H384" s="251"/>
      <c r="I384" s="252"/>
      <c r="J384" s="251"/>
      <c r="K384" s="251"/>
    </row>
    <row r="385" spans="1:15" s="197" customFormat="1" ht="18.75" thickBot="1">
      <c r="A385" s="273"/>
      <c r="B385" s="473" t="s">
        <v>13</v>
      </c>
      <c r="D385" s="474">
        <v>0.12303843087000001</v>
      </c>
      <c r="E385" s="156">
        <v>0.22</v>
      </c>
      <c r="G385" s="250"/>
      <c r="H385" s="251"/>
      <c r="I385" s="252"/>
      <c r="J385" s="251"/>
      <c r="K385" s="251"/>
    </row>
    <row r="386" spans="1:15" s="197" customFormat="1" ht="18.75" thickBot="1">
      <c r="A386" s="273"/>
      <c r="B386" s="278" t="s">
        <v>2</v>
      </c>
      <c r="C386" s="274">
        <v>0.12282585355</v>
      </c>
      <c r="E386" s="156">
        <v>0.22</v>
      </c>
      <c r="G386" s="250"/>
      <c r="H386" s="251"/>
      <c r="I386" s="252"/>
      <c r="J386" s="251"/>
      <c r="K386" s="251"/>
    </row>
    <row r="387" spans="1:15" s="197" customFormat="1" ht="18.75" thickBot="1">
      <c r="A387" s="273"/>
      <c r="B387" s="276" t="s">
        <v>1</v>
      </c>
      <c r="C387" s="282">
        <v>0.10924648999</v>
      </c>
      <c r="E387" s="156">
        <v>0.22</v>
      </c>
      <c r="G387" s="250"/>
      <c r="H387" s="251"/>
      <c r="I387" s="252"/>
      <c r="J387" s="251"/>
      <c r="K387" s="251"/>
    </row>
    <row r="388" spans="1:15" s="197" customFormat="1" ht="18.75" thickBot="1">
      <c r="A388" s="275"/>
      <c r="B388" s="279" t="s">
        <v>36</v>
      </c>
      <c r="C388" s="281">
        <v>0.22</v>
      </c>
      <c r="G388" s="250"/>
      <c r="H388" s="251"/>
      <c r="I388" s="252"/>
      <c r="J388" s="251"/>
      <c r="K388" s="251"/>
    </row>
    <row r="389" spans="1:15" s="197" customFormat="1" ht="18.75" thickBot="1">
      <c r="B389" s="280"/>
      <c r="J389" s="251"/>
      <c r="K389" s="252"/>
      <c r="L389" s="252"/>
      <c r="M389" s="68"/>
      <c r="N389" s="251"/>
      <c r="O389" s="251"/>
    </row>
    <row r="390" spans="1:15" s="197" customFormat="1">
      <c r="A390" s="527" t="s">
        <v>559</v>
      </c>
    </row>
    <row r="391" spans="1:15" s="197" customFormat="1">
      <c r="A391" s="527" t="s">
        <v>731</v>
      </c>
    </row>
    <row r="392" spans="1:15" s="197" customFormat="1">
      <c r="A392" s="527" t="s">
        <v>560</v>
      </c>
    </row>
    <row r="393" spans="1:15" s="197" customFormat="1">
      <c r="A393" s="527" t="s">
        <v>561</v>
      </c>
    </row>
    <row r="394" spans="1:15" s="197" customFormat="1">
      <c r="A394" s="527" t="s">
        <v>562</v>
      </c>
    </row>
    <row r="395" spans="1:15" s="197" customFormat="1">
      <c r="A395" s="201" t="s">
        <v>732</v>
      </c>
    </row>
    <row r="397" spans="1:15" s="172" customFormat="1">
      <c r="A397" s="206" t="s">
        <v>160</v>
      </c>
    </row>
    <row r="398" spans="1:15" s="197" customFormat="1">
      <c r="A398" s="187"/>
    </row>
    <row r="399" spans="1:15" s="197" customFormat="1" ht="75.75" customHeight="1">
      <c r="A399" s="187"/>
      <c r="C399" s="450" t="s">
        <v>161</v>
      </c>
    </row>
    <row r="400" spans="1:15" s="197" customFormat="1">
      <c r="A400" s="187"/>
      <c r="B400" s="197">
        <v>2019</v>
      </c>
      <c r="C400" s="512">
        <v>0.2</v>
      </c>
    </row>
    <row r="401" spans="1:3" s="197" customFormat="1">
      <c r="A401" s="187"/>
      <c r="B401" s="197">
        <v>2020</v>
      </c>
      <c r="C401" s="512">
        <v>0.19</v>
      </c>
    </row>
    <row r="402" spans="1:3" s="197" customFormat="1">
      <c r="A402" s="187"/>
      <c r="B402" s="197">
        <v>2021</v>
      </c>
      <c r="C402" s="513">
        <v>0.14000000000000001</v>
      </c>
    </row>
    <row r="403" spans="1:3" s="197" customFormat="1">
      <c r="A403" s="187"/>
      <c r="B403" s="197">
        <v>2022</v>
      </c>
      <c r="C403" s="514">
        <v>0.14000000000000001</v>
      </c>
    </row>
    <row r="404" spans="1:3" s="197" customFormat="1">
      <c r="A404" s="187"/>
      <c r="B404" s="197">
        <v>2023</v>
      </c>
      <c r="C404" s="514">
        <v>0.12303843087000001</v>
      </c>
    </row>
    <row r="405" spans="1:3" s="197" customFormat="1">
      <c r="A405" s="187"/>
      <c r="C405" s="211"/>
    </row>
    <row r="406" spans="1:3" s="197" customFormat="1">
      <c r="A406" s="147" t="s">
        <v>559</v>
      </c>
    </row>
    <row r="407" spans="1:3" s="197" customFormat="1">
      <c r="A407" s="147" t="s">
        <v>563</v>
      </c>
    </row>
    <row r="408" spans="1:3" s="197" customFormat="1">
      <c r="A408" s="147" t="s">
        <v>564</v>
      </c>
    </row>
    <row r="409" spans="1:3" s="197" customFormat="1">
      <c r="A409" s="174" t="s">
        <v>565</v>
      </c>
    </row>
  </sheetData>
  <sortState xmlns:xlrd2="http://schemas.microsoft.com/office/spreadsheetml/2017/richdata2" ref="B290:C305">
    <sortCondition descending="1" ref="C290"/>
  </sortState>
  <mergeCells count="31">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8"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4" customFormat="1">
      <c r="A1" s="204" t="s">
        <v>198</v>
      </c>
    </row>
    <row r="2" spans="1:13" s="197" customFormat="1"/>
    <row r="3" spans="1:13" s="197" customFormat="1" ht="24">
      <c r="C3" s="198" t="s">
        <v>43</v>
      </c>
      <c r="D3" s="198" t="s">
        <v>44</v>
      </c>
      <c r="E3" s="198" t="s">
        <v>45</v>
      </c>
      <c r="F3" s="198" t="s">
        <v>299</v>
      </c>
      <c r="G3" s="198" t="s">
        <v>46</v>
      </c>
      <c r="H3" s="198" t="s">
        <v>300</v>
      </c>
      <c r="I3" s="198" t="s">
        <v>47</v>
      </c>
      <c r="J3" s="198" t="s">
        <v>48</v>
      </c>
      <c r="K3" s="198" t="s">
        <v>49</v>
      </c>
    </row>
    <row r="4" spans="1:13" s="197" customFormat="1">
      <c r="A4" s="76"/>
      <c r="B4" s="76" t="s">
        <v>18</v>
      </c>
      <c r="C4" s="200">
        <v>1401</v>
      </c>
      <c r="D4" s="200">
        <v>862</v>
      </c>
      <c r="E4" s="199">
        <v>1173</v>
      </c>
      <c r="F4" s="200">
        <v>1197</v>
      </c>
      <c r="G4" s="200">
        <v>820</v>
      </c>
      <c r="H4" s="200">
        <v>1577</v>
      </c>
      <c r="I4" s="200">
        <v>910</v>
      </c>
      <c r="J4" s="200">
        <v>7941</v>
      </c>
      <c r="K4" s="200">
        <v>95292</v>
      </c>
      <c r="M4" s="253"/>
    </row>
    <row r="5" spans="1:13" s="197" customFormat="1">
      <c r="A5" s="76"/>
      <c r="B5" s="76" t="s">
        <v>6</v>
      </c>
      <c r="C5" s="200">
        <v>1888</v>
      </c>
      <c r="D5" s="200">
        <v>989</v>
      </c>
      <c r="E5" s="199">
        <v>1056</v>
      </c>
      <c r="F5" s="200">
        <v>1197</v>
      </c>
      <c r="G5" s="200">
        <v>1042</v>
      </c>
      <c r="H5" s="200">
        <v>1805</v>
      </c>
      <c r="I5" s="200">
        <v>1241</v>
      </c>
      <c r="J5" s="200">
        <v>9219</v>
      </c>
      <c r="K5" s="8">
        <v>110623</v>
      </c>
    </row>
    <row r="6" spans="1:13" s="197" customFormat="1" ht="25.5" customHeight="1">
      <c r="A6" s="76"/>
      <c r="B6" s="76" t="s">
        <v>5</v>
      </c>
      <c r="C6" s="200">
        <v>1487</v>
      </c>
      <c r="D6" s="200">
        <v>842</v>
      </c>
      <c r="E6" s="199">
        <v>1245</v>
      </c>
      <c r="F6" s="200">
        <v>1197</v>
      </c>
      <c r="G6" s="200">
        <v>844</v>
      </c>
      <c r="H6" s="200">
        <v>1581</v>
      </c>
      <c r="I6" s="200">
        <v>965</v>
      </c>
      <c r="J6" s="200">
        <v>8162</v>
      </c>
      <c r="K6" s="8">
        <v>97939</v>
      </c>
    </row>
    <row r="7" spans="1:13" s="197" customFormat="1">
      <c r="A7" s="76"/>
      <c r="B7" s="76" t="s">
        <v>15</v>
      </c>
      <c r="C7" s="200">
        <v>1192</v>
      </c>
      <c r="D7" s="200">
        <v>864</v>
      </c>
      <c r="E7" s="199">
        <v>1188</v>
      </c>
      <c r="F7" s="200">
        <v>1197</v>
      </c>
      <c r="G7" s="200">
        <v>745</v>
      </c>
      <c r="H7" s="200">
        <v>1434</v>
      </c>
      <c r="I7" s="200">
        <v>802</v>
      </c>
      <c r="J7" s="200">
        <v>7424</v>
      </c>
      <c r="K7" s="8">
        <v>89083</v>
      </c>
    </row>
    <row r="8" spans="1:13" s="197" customFormat="1">
      <c r="A8" s="76"/>
      <c r="B8" s="76" t="s">
        <v>14</v>
      </c>
      <c r="C8" s="200">
        <v>1361</v>
      </c>
      <c r="D8" s="200">
        <v>942</v>
      </c>
      <c r="E8" s="199">
        <v>1219</v>
      </c>
      <c r="F8" s="200">
        <v>1197</v>
      </c>
      <c r="G8" s="200">
        <v>834</v>
      </c>
      <c r="H8" s="200">
        <v>1516</v>
      </c>
      <c r="I8" s="200">
        <v>924</v>
      </c>
      <c r="J8" s="200">
        <v>7994</v>
      </c>
      <c r="K8" s="8">
        <v>95925</v>
      </c>
    </row>
    <row r="9" spans="1:13" s="197" customFormat="1" ht="25.5" customHeight="1">
      <c r="A9" s="76"/>
      <c r="B9" s="76" t="s">
        <v>21</v>
      </c>
      <c r="C9" s="200">
        <v>1353</v>
      </c>
      <c r="D9" s="200">
        <v>757</v>
      </c>
      <c r="E9" s="199">
        <v>1218</v>
      </c>
      <c r="F9" s="200">
        <v>1197</v>
      </c>
      <c r="G9" s="200">
        <v>765</v>
      </c>
      <c r="H9" s="200">
        <v>1547</v>
      </c>
      <c r="I9" s="200">
        <v>858</v>
      </c>
      <c r="J9" s="200">
        <v>7695</v>
      </c>
      <c r="K9" s="8">
        <v>92337</v>
      </c>
    </row>
    <row r="10" spans="1:13" s="197" customFormat="1">
      <c r="A10" s="76"/>
      <c r="B10" s="76" t="s">
        <v>16</v>
      </c>
      <c r="C10" s="200">
        <v>1528</v>
      </c>
      <c r="D10" s="200">
        <v>1052</v>
      </c>
      <c r="E10" s="199">
        <v>933</v>
      </c>
      <c r="F10" s="200">
        <v>1197</v>
      </c>
      <c r="G10" s="200">
        <v>935</v>
      </c>
      <c r="H10" s="200">
        <v>1624</v>
      </c>
      <c r="I10" s="200">
        <v>990</v>
      </c>
      <c r="J10" s="200">
        <v>8259</v>
      </c>
      <c r="K10" s="8">
        <v>99110</v>
      </c>
    </row>
    <row r="11" spans="1:13" s="197" customFormat="1" ht="25.5" customHeight="1">
      <c r="A11" s="76"/>
      <c r="B11" s="76" t="s">
        <v>9</v>
      </c>
      <c r="C11" s="200">
        <v>1354</v>
      </c>
      <c r="D11" s="200">
        <v>815</v>
      </c>
      <c r="E11" s="199">
        <v>1317</v>
      </c>
      <c r="F11" s="200">
        <v>1197</v>
      </c>
      <c r="G11" s="200">
        <v>786</v>
      </c>
      <c r="H11" s="200">
        <v>1514</v>
      </c>
      <c r="I11" s="200">
        <v>896</v>
      </c>
      <c r="J11" s="200">
        <v>7878</v>
      </c>
      <c r="K11" s="8">
        <v>94530</v>
      </c>
    </row>
    <row r="12" spans="1:13" s="197" customFormat="1">
      <c r="A12" s="76"/>
      <c r="B12" s="76" t="s">
        <v>19</v>
      </c>
      <c r="C12" s="200">
        <v>1958</v>
      </c>
      <c r="D12" s="200">
        <v>815</v>
      </c>
      <c r="E12" s="199">
        <v>651</v>
      </c>
      <c r="F12" s="200">
        <v>1197</v>
      </c>
      <c r="G12" s="200">
        <v>1005</v>
      </c>
      <c r="H12" s="200">
        <v>1800</v>
      </c>
      <c r="I12" s="200">
        <v>1039</v>
      </c>
      <c r="J12" s="200">
        <v>8464</v>
      </c>
      <c r="K12" s="8">
        <v>101568</v>
      </c>
    </row>
    <row r="13" spans="1:13" s="197" customFormat="1" ht="25.5" customHeight="1">
      <c r="A13" s="76"/>
      <c r="B13" s="76" t="s">
        <v>1</v>
      </c>
      <c r="C13" s="200">
        <v>1699</v>
      </c>
      <c r="D13" s="200">
        <v>849</v>
      </c>
      <c r="E13" s="199">
        <v>1343</v>
      </c>
      <c r="F13" s="200">
        <v>1197</v>
      </c>
      <c r="G13" s="200">
        <v>923</v>
      </c>
      <c r="H13" s="200">
        <v>1687</v>
      </c>
      <c r="I13" s="200">
        <v>1141</v>
      </c>
      <c r="J13" s="200">
        <v>8839</v>
      </c>
      <c r="K13" s="8">
        <v>106074</v>
      </c>
    </row>
    <row r="14" spans="1:13" s="197" customFormat="1">
      <c r="A14" s="76"/>
      <c r="B14" s="76" t="s">
        <v>12</v>
      </c>
      <c r="C14" s="200">
        <v>1539</v>
      </c>
      <c r="D14" s="200">
        <v>862</v>
      </c>
      <c r="E14" s="199">
        <v>1151</v>
      </c>
      <c r="F14" s="200">
        <v>1197</v>
      </c>
      <c r="G14" s="200">
        <v>870</v>
      </c>
      <c r="H14" s="200">
        <v>1597</v>
      </c>
      <c r="I14" s="200">
        <v>971</v>
      </c>
      <c r="J14" s="200">
        <v>8187</v>
      </c>
      <c r="K14" s="8">
        <v>98245</v>
      </c>
    </row>
    <row r="15" spans="1:13" s="197" customFormat="1">
      <c r="A15" s="76"/>
      <c r="B15" s="76" t="s">
        <v>8</v>
      </c>
      <c r="C15" s="200">
        <v>1726</v>
      </c>
      <c r="D15" s="200">
        <v>802</v>
      </c>
      <c r="E15" s="199">
        <v>1163</v>
      </c>
      <c r="F15" s="200">
        <v>1197</v>
      </c>
      <c r="G15" s="200">
        <v>916</v>
      </c>
      <c r="H15" s="200">
        <v>1700</v>
      </c>
      <c r="I15" s="200">
        <v>1070</v>
      </c>
      <c r="J15" s="200">
        <v>8574</v>
      </c>
      <c r="K15" s="8">
        <v>102891</v>
      </c>
    </row>
    <row r="16" spans="1:13" s="197" customFormat="1" ht="25.5" customHeight="1">
      <c r="A16" s="76"/>
      <c r="B16" s="76" t="s">
        <v>7</v>
      </c>
      <c r="C16" s="200">
        <v>1635</v>
      </c>
      <c r="D16" s="200">
        <v>887</v>
      </c>
      <c r="E16" s="199">
        <v>1228</v>
      </c>
      <c r="F16" s="200">
        <v>1197</v>
      </c>
      <c r="G16" s="200">
        <v>914</v>
      </c>
      <c r="H16" s="200">
        <v>1703</v>
      </c>
      <c r="I16" s="200">
        <v>1093</v>
      </c>
      <c r="J16" s="200">
        <v>8658</v>
      </c>
      <c r="K16" s="8">
        <v>103893</v>
      </c>
    </row>
    <row r="17" spans="1:11" s="197" customFormat="1">
      <c r="A17" s="76"/>
      <c r="B17" s="76" t="s">
        <v>2</v>
      </c>
      <c r="C17" s="200">
        <v>1990</v>
      </c>
      <c r="D17" s="200">
        <v>962</v>
      </c>
      <c r="E17" s="199">
        <v>1222</v>
      </c>
      <c r="F17" s="200">
        <v>1197</v>
      </c>
      <c r="G17" s="200">
        <v>1070</v>
      </c>
      <c r="H17" s="200">
        <v>1862</v>
      </c>
      <c r="I17" s="200">
        <v>1362</v>
      </c>
      <c r="J17" s="200">
        <v>9665</v>
      </c>
      <c r="K17" s="8">
        <v>115974</v>
      </c>
    </row>
    <row r="18" spans="1:11" s="197" customFormat="1">
      <c r="A18" s="76"/>
      <c r="B18" s="168" t="s">
        <v>13</v>
      </c>
      <c r="C18" s="39">
        <v>1669</v>
      </c>
      <c r="D18" s="39">
        <v>872</v>
      </c>
      <c r="E18" s="25">
        <v>1272</v>
      </c>
      <c r="F18" s="39">
        <v>1197</v>
      </c>
      <c r="G18" s="39">
        <v>921</v>
      </c>
      <c r="H18" s="39">
        <v>1721</v>
      </c>
      <c r="I18" s="39">
        <v>1124</v>
      </c>
      <c r="J18" s="39">
        <v>8776</v>
      </c>
      <c r="K18" s="43">
        <v>105309</v>
      </c>
    </row>
    <row r="19" spans="1:11" s="197" customFormat="1">
      <c r="A19" s="181"/>
      <c r="B19" s="210" t="s">
        <v>20</v>
      </c>
      <c r="C19" s="200">
        <v>1621</v>
      </c>
      <c r="D19" s="200">
        <v>874</v>
      </c>
      <c r="E19" s="199">
        <v>1084</v>
      </c>
      <c r="F19" s="200">
        <v>1197</v>
      </c>
      <c r="G19" s="200">
        <v>904</v>
      </c>
      <c r="H19" s="200">
        <v>1669</v>
      </c>
      <c r="I19" s="200">
        <v>1016</v>
      </c>
      <c r="J19" s="200">
        <v>8366</v>
      </c>
      <c r="K19" s="8">
        <v>100387</v>
      </c>
    </row>
    <row r="20" spans="1:11" s="197" customFormat="1">
      <c r="A20" s="76"/>
      <c r="B20" s="76" t="s">
        <v>17</v>
      </c>
      <c r="C20" s="200">
        <v>1126</v>
      </c>
      <c r="D20" s="200">
        <v>944</v>
      </c>
      <c r="E20" s="199">
        <v>1311</v>
      </c>
      <c r="F20" s="200">
        <v>1197</v>
      </c>
      <c r="G20" s="200">
        <v>750</v>
      </c>
      <c r="H20" s="200">
        <v>1401</v>
      </c>
      <c r="I20" s="200">
        <v>831</v>
      </c>
      <c r="J20" s="200">
        <v>7561</v>
      </c>
      <c r="K20" s="8">
        <v>90726</v>
      </c>
    </row>
    <row r="21" spans="1:11" s="197" customFormat="1">
      <c r="A21" s="76"/>
      <c r="B21" s="76" t="s">
        <v>3</v>
      </c>
      <c r="C21" s="200">
        <v>1873</v>
      </c>
      <c r="D21" s="200">
        <v>929</v>
      </c>
      <c r="E21" s="199">
        <v>1237</v>
      </c>
      <c r="F21" s="200">
        <v>1197</v>
      </c>
      <c r="G21" s="200">
        <v>1015</v>
      </c>
      <c r="H21" s="200">
        <v>1773</v>
      </c>
      <c r="I21" s="200">
        <v>1259</v>
      </c>
      <c r="J21" s="200">
        <v>9284</v>
      </c>
      <c r="K21" s="8">
        <v>111404</v>
      </c>
    </row>
    <row r="22" spans="1:11" s="197" customFormat="1">
      <c r="A22" s="76"/>
      <c r="B22" s="76" t="s">
        <v>4</v>
      </c>
      <c r="C22" s="200">
        <v>1705</v>
      </c>
      <c r="D22" s="200">
        <v>1002</v>
      </c>
      <c r="E22" s="199">
        <v>1316</v>
      </c>
      <c r="F22" s="200">
        <v>1197</v>
      </c>
      <c r="G22" s="200">
        <v>981</v>
      </c>
      <c r="H22" s="200">
        <v>1715</v>
      </c>
      <c r="I22" s="200">
        <v>1220</v>
      </c>
      <c r="J22" s="200">
        <v>9135</v>
      </c>
      <c r="K22" s="8">
        <v>109625</v>
      </c>
    </row>
    <row r="23" spans="1:11" s="197" customFormat="1">
      <c r="A23" s="76"/>
      <c r="B23" s="76" t="s">
        <v>11</v>
      </c>
      <c r="C23" s="200">
        <v>1674</v>
      </c>
      <c r="D23" s="200">
        <v>892</v>
      </c>
      <c r="E23" s="199">
        <v>1087</v>
      </c>
      <c r="F23" s="200">
        <v>1197</v>
      </c>
      <c r="G23" s="200">
        <v>930</v>
      </c>
      <c r="H23" s="200">
        <v>1699</v>
      </c>
      <c r="I23" s="200">
        <v>1061</v>
      </c>
      <c r="J23" s="200">
        <v>8540</v>
      </c>
      <c r="K23" s="8">
        <v>102475</v>
      </c>
    </row>
    <row r="24" spans="1:11" s="197" customFormat="1">
      <c r="A24" s="76"/>
      <c r="B24" s="76" t="s">
        <v>10</v>
      </c>
      <c r="C24" s="200">
        <v>1278</v>
      </c>
      <c r="D24" s="200">
        <v>887</v>
      </c>
      <c r="E24" s="199">
        <v>1274</v>
      </c>
      <c r="F24" s="200">
        <v>1197</v>
      </c>
      <c r="G24" s="200">
        <v>784</v>
      </c>
      <c r="H24" s="200">
        <v>1466</v>
      </c>
      <c r="I24" s="200">
        <v>871</v>
      </c>
      <c r="J24" s="200">
        <v>7758</v>
      </c>
      <c r="K24" s="8">
        <v>93098</v>
      </c>
    </row>
    <row r="25" spans="1:11" s="197" customFormat="1">
      <c r="B25" s="168" t="s">
        <v>13</v>
      </c>
      <c r="C25" s="39">
        <v>1669</v>
      </c>
      <c r="D25" s="39">
        <v>872</v>
      </c>
      <c r="E25" s="25">
        <v>1272</v>
      </c>
      <c r="F25" s="39">
        <v>1197</v>
      </c>
      <c r="G25" s="39">
        <v>921</v>
      </c>
      <c r="H25" s="39">
        <v>1721</v>
      </c>
      <c r="I25" s="39">
        <v>1124</v>
      </c>
      <c r="J25" s="39">
        <v>8776</v>
      </c>
      <c r="K25" s="43">
        <v>105309</v>
      </c>
    </row>
    <row r="26" spans="1:11" s="197" customFormat="1">
      <c r="B26" s="181"/>
      <c r="C26" s="39"/>
      <c r="D26" s="39"/>
      <c r="E26" s="39"/>
      <c r="F26" s="39"/>
      <c r="G26" s="39"/>
      <c r="H26" s="39"/>
      <c r="I26" s="39"/>
      <c r="J26" s="39"/>
      <c r="K26" s="43"/>
    </row>
    <row r="27" spans="1:11" s="197" customFormat="1">
      <c r="A27" s="552" t="s">
        <v>566</v>
      </c>
      <c r="B27" s="552"/>
      <c r="C27" s="552"/>
      <c r="D27" s="552"/>
      <c r="E27" s="552"/>
      <c r="F27" s="552"/>
      <c r="G27" s="552"/>
      <c r="H27" s="552"/>
      <c r="I27" s="552"/>
    </row>
    <row r="28" spans="1:11" s="197" customFormat="1" ht="30.6" customHeight="1">
      <c r="A28" s="553" t="s">
        <v>301</v>
      </c>
      <c r="B28" s="553"/>
      <c r="C28" s="553"/>
      <c r="D28" s="553"/>
      <c r="E28" s="553"/>
      <c r="F28" s="553"/>
      <c r="G28" s="553"/>
      <c r="H28" s="553"/>
      <c r="I28" s="553"/>
    </row>
    <row r="30" spans="1:11" s="178" customFormat="1">
      <c r="A30" s="204" t="s">
        <v>199</v>
      </c>
    </row>
    <row r="31" spans="1:11" s="197" customFormat="1"/>
    <row r="32" spans="1:11" s="197" customFormat="1" ht="42" customHeight="1">
      <c r="B32" s="300" t="s">
        <v>41</v>
      </c>
      <c r="C32" s="150" t="s">
        <v>50</v>
      </c>
      <c r="D32" s="300" t="s">
        <v>41</v>
      </c>
    </row>
    <row r="33" spans="1:4" s="197" customFormat="1">
      <c r="A33" s="186"/>
      <c r="B33" s="76" t="s">
        <v>15</v>
      </c>
      <c r="C33" s="8">
        <v>89083</v>
      </c>
    </row>
    <row r="34" spans="1:4" s="197" customFormat="1">
      <c r="B34" s="76" t="s">
        <v>17</v>
      </c>
      <c r="C34" s="8">
        <v>90726</v>
      </c>
    </row>
    <row r="35" spans="1:4" s="197" customFormat="1">
      <c r="B35" s="76" t="s">
        <v>21</v>
      </c>
      <c r="C35" s="8">
        <v>92337</v>
      </c>
    </row>
    <row r="36" spans="1:4" s="197" customFormat="1">
      <c r="B36" s="76" t="s">
        <v>10</v>
      </c>
      <c r="C36" s="8">
        <v>93098</v>
      </c>
    </row>
    <row r="37" spans="1:4" s="197" customFormat="1">
      <c r="B37" s="76" t="s">
        <v>9</v>
      </c>
      <c r="C37" s="200">
        <v>94530</v>
      </c>
    </row>
    <row r="38" spans="1:4" s="197" customFormat="1">
      <c r="B38" s="76" t="s">
        <v>18</v>
      </c>
      <c r="C38" s="8">
        <v>95292</v>
      </c>
    </row>
    <row r="39" spans="1:4" s="197" customFormat="1">
      <c r="B39" s="76" t="s">
        <v>14</v>
      </c>
      <c r="C39" s="8">
        <v>95925</v>
      </c>
    </row>
    <row r="40" spans="1:4" s="197" customFormat="1">
      <c r="B40" s="76" t="s">
        <v>5</v>
      </c>
      <c r="C40" s="8">
        <v>97939</v>
      </c>
    </row>
    <row r="41" spans="1:4" s="197" customFormat="1">
      <c r="B41" s="76" t="s">
        <v>12</v>
      </c>
      <c r="C41" s="8">
        <v>98245</v>
      </c>
    </row>
    <row r="42" spans="1:4" s="197" customFormat="1">
      <c r="B42" s="76" t="s">
        <v>16</v>
      </c>
      <c r="C42" s="8">
        <v>99110</v>
      </c>
    </row>
    <row r="43" spans="1:4" s="197" customFormat="1">
      <c r="B43" s="76" t="s">
        <v>20</v>
      </c>
      <c r="C43" s="8">
        <v>100387</v>
      </c>
    </row>
    <row r="44" spans="1:4" s="197" customFormat="1">
      <c r="B44" s="76" t="s">
        <v>19</v>
      </c>
      <c r="C44" s="8">
        <v>101568</v>
      </c>
    </row>
    <row r="45" spans="1:4" s="197" customFormat="1">
      <c r="B45" s="76" t="s">
        <v>11</v>
      </c>
      <c r="C45" s="8">
        <v>102475</v>
      </c>
      <c r="D45" s="43"/>
    </row>
    <row r="46" spans="1:4" s="197" customFormat="1">
      <c r="B46" s="76" t="s">
        <v>8</v>
      </c>
      <c r="C46" s="8">
        <v>102891</v>
      </c>
    </row>
    <row r="47" spans="1:4" s="197" customFormat="1">
      <c r="B47" s="210" t="s">
        <v>7</v>
      </c>
      <c r="C47" s="8">
        <v>103893</v>
      </c>
    </row>
    <row r="48" spans="1:4" s="197" customFormat="1">
      <c r="B48" s="168" t="s">
        <v>13</v>
      </c>
      <c r="D48" s="43">
        <v>105309</v>
      </c>
    </row>
    <row r="49" spans="1:8" s="197" customFormat="1">
      <c r="B49" s="76" t="s">
        <v>1</v>
      </c>
      <c r="C49" s="8">
        <v>106074</v>
      </c>
    </row>
    <row r="50" spans="1:8" s="197" customFormat="1">
      <c r="B50" s="76" t="s">
        <v>4</v>
      </c>
      <c r="C50" s="8">
        <v>109625</v>
      </c>
    </row>
    <row r="51" spans="1:8" s="197" customFormat="1">
      <c r="B51" s="76" t="s">
        <v>6</v>
      </c>
      <c r="C51" s="8">
        <v>110623</v>
      </c>
    </row>
    <row r="52" spans="1:8" s="197" customFormat="1">
      <c r="B52" s="76" t="s">
        <v>3</v>
      </c>
      <c r="C52" s="8">
        <v>111404</v>
      </c>
    </row>
    <row r="53" spans="1:8" s="197" customFormat="1">
      <c r="A53" s="186"/>
      <c r="B53" s="76" t="s">
        <v>2</v>
      </c>
      <c r="C53" s="8">
        <v>115974</v>
      </c>
    </row>
    <row r="54" spans="1:8" s="197" customFormat="1"/>
    <row r="55" spans="1:8" s="197" customFormat="1">
      <c r="A55" s="527" t="s">
        <v>734</v>
      </c>
    </row>
    <row r="56" spans="1:8" s="197" customFormat="1"/>
    <row r="57" spans="1:8" s="178" customFormat="1">
      <c r="A57" s="546" t="s">
        <v>302</v>
      </c>
      <c r="B57" s="546"/>
      <c r="C57" s="546"/>
      <c r="D57" s="546"/>
      <c r="E57" s="546"/>
      <c r="F57" s="546"/>
      <c r="G57" s="546"/>
      <c r="H57" s="546"/>
    </row>
    <row r="58" spans="1:8" s="197" customFormat="1"/>
    <row r="59" spans="1:8" s="197" customFormat="1" ht="36">
      <c r="B59" s="76"/>
      <c r="C59" s="198" t="s">
        <v>51</v>
      </c>
      <c r="D59" s="198" t="s">
        <v>29</v>
      </c>
      <c r="E59" s="300" t="s">
        <v>41</v>
      </c>
      <c r="F59" s="150" t="s">
        <v>303</v>
      </c>
      <c r="G59" s="150" t="s">
        <v>304</v>
      </c>
    </row>
    <row r="60" spans="1:8" s="197" customFormat="1">
      <c r="B60" s="76" t="s">
        <v>21</v>
      </c>
      <c r="C60" s="199">
        <v>58389</v>
      </c>
      <c r="D60" s="199">
        <v>5345</v>
      </c>
      <c r="F60" s="151">
        <v>89296</v>
      </c>
      <c r="G60" s="151">
        <v>69717</v>
      </c>
    </row>
    <row r="61" spans="1:8" s="197" customFormat="1">
      <c r="B61" s="76" t="s">
        <v>16</v>
      </c>
      <c r="C61" s="199">
        <v>66198</v>
      </c>
      <c r="D61" s="199">
        <v>3255</v>
      </c>
      <c r="F61" s="151">
        <v>89296</v>
      </c>
      <c r="G61" s="151">
        <v>69717</v>
      </c>
    </row>
    <row r="62" spans="1:8" s="197" customFormat="1">
      <c r="B62" s="76" t="s">
        <v>18</v>
      </c>
      <c r="C62" s="199">
        <v>66388</v>
      </c>
      <c r="D62" s="199">
        <v>3754</v>
      </c>
      <c r="F62" s="151">
        <v>89296</v>
      </c>
      <c r="G62" s="151">
        <v>69717</v>
      </c>
    </row>
    <row r="63" spans="1:8" s="197" customFormat="1">
      <c r="B63" s="76" t="s">
        <v>17</v>
      </c>
      <c r="C63" s="199">
        <v>69886</v>
      </c>
      <c r="D63" s="199">
        <v>6120</v>
      </c>
      <c r="E63" s="77"/>
      <c r="F63" s="151">
        <v>89296</v>
      </c>
      <c r="G63" s="151">
        <v>69717</v>
      </c>
    </row>
    <row r="64" spans="1:8" s="197" customFormat="1">
      <c r="B64" s="210" t="s">
        <v>20</v>
      </c>
      <c r="C64" s="199">
        <v>75430</v>
      </c>
      <c r="D64" s="199">
        <v>3925</v>
      </c>
      <c r="F64" s="151">
        <v>89296</v>
      </c>
      <c r="G64" s="151">
        <v>69717</v>
      </c>
    </row>
    <row r="65" spans="2:7" s="197" customFormat="1">
      <c r="B65" s="168" t="s">
        <v>13</v>
      </c>
      <c r="D65" s="25">
        <v>2252</v>
      </c>
      <c r="E65" s="25">
        <v>75719</v>
      </c>
      <c r="F65" s="151">
        <v>89296</v>
      </c>
      <c r="G65" s="151">
        <v>69717</v>
      </c>
    </row>
    <row r="66" spans="2:7" s="197" customFormat="1">
      <c r="B66" s="76" t="s">
        <v>15</v>
      </c>
      <c r="C66" s="199">
        <v>78347</v>
      </c>
      <c r="D66" s="199">
        <v>3184</v>
      </c>
      <c r="F66" s="151">
        <v>89296</v>
      </c>
      <c r="G66" s="151">
        <v>69717</v>
      </c>
    </row>
    <row r="67" spans="2:7" s="187" customFormat="1">
      <c r="B67" s="76" t="s">
        <v>14</v>
      </c>
      <c r="C67" s="199">
        <v>78657</v>
      </c>
      <c r="D67" s="199">
        <v>6156</v>
      </c>
      <c r="F67" s="151">
        <v>89296</v>
      </c>
      <c r="G67" s="151">
        <v>69717</v>
      </c>
    </row>
    <row r="68" spans="2:7" s="197" customFormat="1">
      <c r="B68" s="76" t="s">
        <v>19</v>
      </c>
      <c r="C68" s="199">
        <v>80329</v>
      </c>
      <c r="D68" s="199">
        <v>3438</v>
      </c>
      <c r="F68" s="151">
        <v>89296</v>
      </c>
      <c r="G68" s="151">
        <v>69717</v>
      </c>
    </row>
    <row r="69" spans="2:7" s="197" customFormat="1">
      <c r="B69" s="76" t="s">
        <v>10</v>
      </c>
      <c r="C69" s="199">
        <v>81159</v>
      </c>
      <c r="D69" s="199">
        <v>9469</v>
      </c>
      <c r="F69" s="151">
        <v>89296</v>
      </c>
      <c r="G69" s="151">
        <v>69717</v>
      </c>
    </row>
    <row r="70" spans="2:7" s="197" customFormat="1">
      <c r="B70" s="76" t="s">
        <v>11</v>
      </c>
      <c r="C70" s="199">
        <v>86764</v>
      </c>
      <c r="D70" s="199">
        <v>4121</v>
      </c>
      <c r="F70" s="151">
        <v>89296</v>
      </c>
      <c r="G70" s="151">
        <v>69717</v>
      </c>
    </row>
    <row r="71" spans="2:7" s="197" customFormat="1">
      <c r="B71" s="76" t="s">
        <v>12</v>
      </c>
      <c r="C71" s="199">
        <v>87662</v>
      </c>
      <c r="D71" s="199">
        <v>6060</v>
      </c>
      <c r="F71" s="151">
        <v>89296</v>
      </c>
      <c r="G71" s="151">
        <v>69717</v>
      </c>
    </row>
    <row r="72" spans="2:7" s="197" customFormat="1">
      <c r="B72" s="76" t="s">
        <v>5</v>
      </c>
      <c r="C72" s="199">
        <v>94397</v>
      </c>
      <c r="D72" s="199">
        <v>3389</v>
      </c>
      <c r="F72" s="151">
        <v>89296</v>
      </c>
      <c r="G72" s="151">
        <v>69717</v>
      </c>
    </row>
    <row r="73" spans="2:7" s="197" customFormat="1">
      <c r="B73" s="76" t="s">
        <v>9</v>
      </c>
      <c r="C73" s="199">
        <v>94412</v>
      </c>
      <c r="D73" s="199">
        <v>3819</v>
      </c>
      <c r="F73" s="151">
        <v>89296</v>
      </c>
      <c r="G73" s="151">
        <v>69717</v>
      </c>
    </row>
    <row r="74" spans="2:7" s="197" customFormat="1">
      <c r="B74" s="76" t="s">
        <v>8</v>
      </c>
      <c r="C74" s="199">
        <v>99427</v>
      </c>
      <c r="D74" s="199">
        <v>2714</v>
      </c>
      <c r="F74" s="151">
        <v>89296</v>
      </c>
      <c r="G74" s="151">
        <v>69717</v>
      </c>
    </row>
    <row r="75" spans="2:7" s="197" customFormat="1">
      <c r="B75" s="76" t="s">
        <v>4</v>
      </c>
      <c r="C75" s="199">
        <v>99904</v>
      </c>
      <c r="D75" s="199">
        <v>3512</v>
      </c>
      <c r="F75" s="151">
        <v>89296</v>
      </c>
      <c r="G75" s="151">
        <v>69717</v>
      </c>
    </row>
    <row r="76" spans="2:7" s="197" customFormat="1">
      <c r="B76" s="76" t="s">
        <v>6</v>
      </c>
      <c r="C76" s="199">
        <v>105171</v>
      </c>
      <c r="D76" s="199">
        <v>3350</v>
      </c>
      <c r="F76" s="151">
        <v>89296</v>
      </c>
      <c r="G76" s="151">
        <v>69717</v>
      </c>
    </row>
    <row r="77" spans="2:7" s="197" customFormat="1">
      <c r="B77" s="76" t="s">
        <v>7</v>
      </c>
      <c r="C77" s="199">
        <v>108000</v>
      </c>
      <c r="D77" s="199">
        <v>3828</v>
      </c>
      <c r="F77" s="151">
        <v>89296</v>
      </c>
      <c r="G77" s="151">
        <v>69717</v>
      </c>
    </row>
    <row r="78" spans="2:7" s="197" customFormat="1">
      <c r="B78" s="76" t="s">
        <v>1</v>
      </c>
      <c r="C78" s="199">
        <v>121982</v>
      </c>
      <c r="D78" s="199">
        <v>8138</v>
      </c>
      <c r="F78" s="151">
        <v>89296</v>
      </c>
      <c r="G78" s="151">
        <v>69717</v>
      </c>
    </row>
    <row r="79" spans="2:7" s="197" customFormat="1">
      <c r="B79" s="76" t="s">
        <v>2</v>
      </c>
      <c r="C79" s="199">
        <v>122962</v>
      </c>
      <c r="D79" s="199">
        <v>5545</v>
      </c>
      <c r="F79" s="151">
        <v>89296</v>
      </c>
      <c r="G79" s="151">
        <v>69717</v>
      </c>
    </row>
    <row r="80" spans="2:7" s="197" customFormat="1">
      <c r="B80" s="76" t="s">
        <v>3</v>
      </c>
      <c r="C80" s="199">
        <v>124764</v>
      </c>
      <c r="D80" s="199">
        <v>7503</v>
      </c>
      <c r="F80" s="151">
        <v>89296</v>
      </c>
      <c r="G80" s="151">
        <v>69717</v>
      </c>
    </row>
    <row r="81" spans="1:15" s="197" customFormat="1">
      <c r="B81" s="105" t="s">
        <v>39</v>
      </c>
      <c r="C81" s="9">
        <v>69717</v>
      </c>
      <c r="D81" s="10">
        <v>134</v>
      </c>
      <c r="F81" s="151"/>
      <c r="G81" s="151"/>
    </row>
    <row r="82" spans="1:15" s="197" customFormat="1">
      <c r="B82" s="105" t="s">
        <v>36</v>
      </c>
      <c r="C82" s="38">
        <v>89296</v>
      </c>
      <c r="D82" s="38">
        <v>1088</v>
      </c>
      <c r="F82" s="151"/>
      <c r="G82" s="151"/>
    </row>
    <row r="83" spans="1:15" s="197" customFormat="1">
      <c r="B83" s="76"/>
    </row>
    <row r="84" spans="1:15" s="197" customFormat="1" ht="27.75" customHeight="1">
      <c r="A84" s="547" t="s">
        <v>305</v>
      </c>
      <c r="B84" s="547"/>
      <c r="C84" s="547"/>
      <c r="D84" s="547"/>
      <c r="E84" s="547"/>
      <c r="F84" s="547"/>
      <c r="G84" s="547"/>
      <c r="H84" s="547"/>
    </row>
    <row r="86" spans="1:15" s="178" customFormat="1">
      <c r="A86" s="546" t="s">
        <v>200</v>
      </c>
      <c r="B86" s="546"/>
      <c r="C86" s="546"/>
      <c r="D86" s="546"/>
      <c r="E86" s="546"/>
      <c r="F86" s="546"/>
      <c r="G86" s="546"/>
      <c r="H86" s="546"/>
    </row>
    <row r="87" spans="1:15" s="197" customFormat="1">
      <c r="K87" s="188"/>
      <c r="L87" s="188"/>
      <c r="M87" s="188"/>
      <c r="N87" s="188"/>
    </row>
    <row r="88" spans="1:15" s="197" customFormat="1" ht="36">
      <c r="C88" s="198" t="s">
        <v>51</v>
      </c>
      <c r="D88" s="198" t="s">
        <v>29</v>
      </c>
      <c r="E88" s="150"/>
      <c r="F88" s="150"/>
      <c r="K88" s="188"/>
      <c r="L88" s="188"/>
      <c r="M88" s="188"/>
      <c r="N88" s="188"/>
    </row>
    <row r="89" spans="1:15" s="197" customFormat="1">
      <c r="B89" s="210">
        <v>2017</v>
      </c>
      <c r="C89" s="199">
        <v>71081</v>
      </c>
      <c r="D89" s="199">
        <v>2643</v>
      </c>
      <c r="K89" s="188"/>
      <c r="L89" s="188"/>
      <c r="M89" s="188"/>
      <c r="N89" s="188"/>
    </row>
    <row r="90" spans="1:15" s="197" customFormat="1">
      <c r="B90" s="210">
        <v>2018</v>
      </c>
      <c r="C90" s="199">
        <v>68551</v>
      </c>
      <c r="D90" s="199">
        <v>1934</v>
      </c>
      <c r="K90" s="188"/>
      <c r="L90" s="188"/>
      <c r="M90" s="188"/>
      <c r="N90" s="188"/>
    </row>
    <row r="91" spans="1:15" s="197" customFormat="1">
      <c r="B91" s="210">
        <v>2019</v>
      </c>
      <c r="C91" s="200">
        <v>76093</v>
      </c>
      <c r="D91" s="200">
        <v>2971</v>
      </c>
      <c r="K91" s="188"/>
      <c r="L91" s="188"/>
      <c r="M91" s="188"/>
      <c r="N91" s="188"/>
    </row>
    <row r="92" spans="1:15" s="197" customFormat="1">
      <c r="B92" s="24" t="s">
        <v>306</v>
      </c>
      <c r="C92" s="200">
        <v>72679</v>
      </c>
      <c r="D92" s="200">
        <v>1275</v>
      </c>
      <c r="K92" s="188"/>
      <c r="L92" s="188"/>
      <c r="M92" s="188"/>
      <c r="N92" s="188"/>
    </row>
    <row r="93" spans="1:15" s="197" customFormat="1">
      <c r="B93" s="210">
        <v>2021</v>
      </c>
      <c r="C93" s="200">
        <v>75719</v>
      </c>
      <c r="D93" s="200">
        <v>2252</v>
      </c>
      <c r="K93" s="188"/>
      <c r="L93" s="188"/>
      <c r="M93" s="188"/>
      <c r="N93" s="188"/>
    </row>
    <row r="94" spans="1:15" s="197" customFormat="1"/>
    <row r="95" spans="1:15" s="197" customFormat="1">
      <c r="A95" s="554" t="s">
        <v>307</v>
      </c>
      <c r="B95" s="554"/>
      <c r="C95" s="554"/>
      <c r="D95" s="554"/>
      <c r="E95" s="554"/>
      <c r="F95" s="554"/>
      <c r="G95" s="554"/>
      <c r="H95" s="554"/>
    </row>
    <row r="96" spans="1:15" s="197" customFormat="1">
      <c r="A96" s="554" t="s">
        <v>308</v>
      </c>
      <c r="B96" s="554"/>
      <c r="C96" s="554"/>
      <c r="D96" s="554"/>
      <c r="E96" s="554"/>
      <c r="F96" s="554"/>
      <c r="G96" s="554"/>
      <c r="H96" s="554"/>
      <c r="J96" s="150"/>
      <c r="K96" s="150"/>
      <c r="L96" s="150"/>
      <c r="M96" s="150"/>
      <c r="N96" s="150"/>
      <c r="O96" s="150"/>
    </row>
    <row r="97" spans="1:15" s="197" customFormat="1">
      <c r="A97" s="203"/>
      <c r="B97" s="203"/>
      <c r="C97" s="203"/>
      <c r="D97" s="203"/>
      <c r="E97" s="203"/>
      <c r="F97" s="203"/>
      <c r="G97" s="203"/>
      <c r="H97" s="203"/>
      <c r="J97" s="150"/>
      <c r="K97" s="150"/>
      <c r="L97" s="150"/>
      <c r="M97" s="150"/>
      <c r="N97" s="150"/>
      <c r="O97" s="150"/>
    </row>
    <row r="98" spans="1:15" s="178" customFormat="1">
      <c r="A98" s="546" t="s">
        <v>584</v>
      </c>
      <c r="B98" s="546"/>
      <c r="C98" s="546"/>
      <c r="D98" s="546"/>
      <c r="E98" s="546"/>
      <c r="F98" s="546"/>
      <c r="G98" s="546"/>
      <c r="H98" s="546"/>
    </row>
    <row r="99" spans="1:15" s="197" customFormat="1">
      <c r="I99" s="188"/>
      <c r="J99" s="188"/>
    </row>
    <row r="100" spans="1:15" s="197" customFormat="1" ht="45" customHeight="1">
      <c r="B100" s="210"/>
      <c r="C100" s="18" t="s">
        <v>51</v>
      </c>
      <c r="D100" s="18" t="s">
        <v>29</v>
      </c>
      <c r="E100" s="18" t="s">
        <v>634</v>
      </c>
      <c r="F100" s="150"/>
      <c r="I100" s="188"/>
      <c r="J100" s="188"/>
    </row>
    <row r="101" spans="1:15" s="197" customFormat="1" ht="15" customHeight="1">
      <c r="B101" s="210" t="s">
        <v>613</v>
      </c>
      <c r="C101" s="8">
        <v>37008</v>
      </c>
      <c r="D101" s="8">
        <v>25875</v>
      </c>
      <c r="E101" s="254">
        <v>76644</v>
      </c>
      <c r="I101" s="188"/>
      <c r="J101" s="188"/>
    </row>
    <row r="102" spans="1:15" s="197" customFormat="1">
      <c r="B102" s="210" t="s">
        <v>601</v>
      </c>
      <c r="C102" s="8">
        <v>51081</v>
      </c>
      <c r="D102" s="8">
        <v>4103</v>
      </c>
      <c r="E102" s="254">
        <v>76644</v>
      </c>
      <c r="I102" s="188"/>
      <c r="J102" s="188"/>
    </row>
    <row r="103" spans="1:15" s="197" customFormat="1">
      <c r="B103" s="210" t="s">
        <v>603</v>
      </c>
      <c r="C103" s="8">
        <v>53517</v>
      </c>
      <c r="D103" s="8">
        <v>3355</v>
      </c>
      <c r="E103" s="254">
        <v>76644</v>
      </c>
      <c r="I103" s="188"/>
      <c r="J103" s="188"/>
    </row>
    <row r="104" spans="1:15" s="197" customFormat="1">
      <c r="B104" s="210" t="s">
        <v>600</v>
      </c>
      <c r="C104" s="8">
        <v>58599</v>
      </c>
      <c r="D104" s="8">
        <v>2720</v>
      </c>
      <c r="E104" s="254">
        <v>76644</v>
      </c>
      <c r="I104" s="188"/>
      <c r="J104" s="188"/>
    </row>
    <row r="105" spans="1:15" s="197" customFormat="1">
      <c r="B105" s="210" t="s">
        <v>631</v>
      </c>
      <c r="C105" s="8">
        <v>59397</v>
      </c>
      <c r="D105" s="8">
        <v>9870</v>
      </c>
      <c r="E105" s="254">
        <v>76644</v>
      </c>
      <c r="I105" s="188"/>
      <c r="J105" s="188"/>
    </row>
    <row r="106" spans="1:15" s="197" customFormat="1">
      <c r="B106" s="210" t="s">
        <v>596</v>
      </c>
      <c r="C106" s="8">
        <v>64432</v>
      </c>
      <c r="D106" s="8">
        <v>15424</v>
      </c>
      <c r="E106" s="254">
        <v>76644</v>
      </c>
      <c r="I106" s="188"/>
      <c r="J106" s="188"/>
    </row>
    <row r="107" spans="1:15" s="197" customFormat="1">
      <c r="B107" s="210" t="s">
        <v>632</v>
      </c>
      <c r="C107" s="8">
        <v>71929</v>
      </c>
      <c r="D107" s="8">
        <v>7077</v>
      </c>
      <c r="E107" s="254">
        <v>76644</v>
      </c>
      <c r="I107" s="188"/>
      <c r="J107" s="188"/>
    </row>
    <row r="108" spans="1:15" s="197" customFormat="1" ht="15" customHeight="1">
      <c r="B108" s="210" t="s">
        <v>611</v>
      </c>
      <c r="C108" s="8">
        <v>76410</v>
      </c>
      <c r="D108" s="8">
        <v>4176</v>
      </c>
      <c r="E108" s="254">
        <v>76644</v>
      </c>
      <c r="I108" s="188"/>
      <c r="J108" s="188"/>
    </row>
    <row r="109" spans="1:15" s="197" customFormat="1" ht="15" customHeight="1">
      <c r="B109" s="210" t="s">
        <v>623</v>
      </c>
      <c r="C109" s="8">
        <v>79250</v>
      </c>
      <c r="D109" s="8">
        <v>15353</v>
      </c>
      <c r="E109" s="254">
        <v>76644</v>
      </c>
      <c r="I109" s="188"/>
      <c r="J109" s="188"/>
    </row>
    <row r="110" spans="1:15" s="197" customFormat="1">
      <c r="B110" s="210" t="s">
        <v>606</v>
      </c>
      <c r="C110" s="8">
        <v>81658</v>
      </c>
      <c r="D110" s="8">
        <v>4680</v>
      </c>
      <c r="E110" s="254">
        <v>76644</v>
      </c>
      <c r="I110" s="188"/>
      <c r="J110" s="188"/>
    </row>
    <row r="111" spans="1:15" s="197" customFormat="1">
      <c r="B111" s="210" t="s">
        <v>602</v>
      </c>
      <c r="C111" s="8">
        <v>84928</v>
      </c>
      <c r="D111" s="8">
        <v>3813</v>
      </c>
      <c r="E111" s="254">
        <v>76644</v>
      </c>
      <c r="I111" s="188"/>
      <c r="J111" s="188"/>
    </row>
    <row r="112" spans="1:15" s="197" customFormat="1">
      <c r="B112" s="210" t="s">
        <v>594</v>
      </c>
      <c r="C112" s="8">
        <v>85833</v>
      </c>
      <c r="D112" s="8">
        <v>24235</v>
      </c>
      <c r="E112" s="254">
        <v>76644</v>
      </c>
      <c r="I112" s="188"/>
      <c r="J112" s="188"/>
    </row>
    <row r="113" spans="1:10" s="197" customFormat="1">
      <c r="B113" s="210" t="s">
        <v>605</v>
      </c>
      <c r="C113" s="8">
        <v>86090</v>
      </c>
      <c r="D113" s="8">
        <v>3746</v>
      </c>
      <c r="E113" s="254">
        <v>76644</v>
      </c>
      <c r="I113" s="188"/>
      <c r="J113" s="188"/>
    </row>
    <row r="114" spans="1:10" s="197" customFormat="1">
      <c r="B114" s="210" t="s">
        <v>617</v>
      </c>
      <c r="C114" s="8">
        <v>87500</v>
      </c>
      <c r="D114" s="8">
        <v>17442</v>
      </c>
      <c r="E114" s="254">
        <v>76644</v>
      </c>
      <c r="I114" s="188"/>
      <c r="J114" s="188"/>
    </row>
    <row r="115" spans="1:10" s="197" customFormat="1">
      <c r="B115" s="210" t="s">
        <v>598</v>
      </c>
      <c r="C115" s="8">
        <v>87924</v>
      </c>
      <c r="D115" s="8">
        <v>11890</v>
      </c>
      <c r="E115" s="254">
        <v>76644</v>
      </c>
      <c r="I115" s="188"/>
      <c r="J115" s="188"/>
    </row>
    <row r="116" spans="1:10" s="197" customFormat="1" ht="15" customHeight="1">
      <c r="B116" s="210" t="s">
        <v>629</v>
      </c>
      <c r="C116" s="8">
        <v>88750</v>
      </c>
      <c r="D116" s="8">
        <v>21881</v>
      </c>
      <c r="E116" s="254">
        <v>76644</v>
      </c>
      <c r="I116" s="188"/>
      <c r="J116" s="188"/>
    </row>
    <row r="117" spans="1:10" s="197" customFormat="1" ht="15" customHeight="1">
      <c r="B117" s="210" t="s">
        <v>618</v>
      </c>
      <c r="C117" s="8">
        <v>88882</v>
      </c>
      <c r="D117" s="8">
        <v>6257</v>
      </c>
      <c r="E117" s="254">
        <v>76644</v>
      </c>
      <c r="F117" s="209"/>
      <c r="I117" s="188"/>
      <c r="J117" s="188"/>
    </row>
    <row r="118" spans="1:10" s="197" customFormat="1">
      <c r="B118" s="210" t="s">
        <v>607</v>
      </c>
      <c r="C118" s="8">
        <v>88940</v>
      </c>
      <c r="D118" s="8">
        <v>6456</v>
      </c>
      <c r="E118" s="254">
        <v>76644</v>
      </c>
    </row>
    <row r="119" spans="1:10" s="197" customFormat="1">
      <c r="B119" s="210" t="s">
        <v>615</v>
      </c>
      <c r="C119" s="8">
        <v>89653</v>
      </c>
      <c r="D119" s="8">
        <v>15587</v>
      </c>
      <c r="E119" s="254">
        <v>76644</v>
      </c>
    </row>
    <row r="120" spans="1:10" s="197" customFormat="1">
      <c r="B120" s="210" t="s">
        <v>630</v>
      </c>
      <c r="C120" s="8">
        <v>90592</v>
      </c>
      <c r="D120" s="8">
        <v>22807</v>
      </c>
      <c r="E120" s="254">
        <v>76644</v>
      </c>
    </row>
    <row r="121" spans="1:10" s="197" customFormat="1">
      <c r="B121" s="210" t="s">
        <v>626</v>
      </c>
      <c r="C121" s="8">
        <v>91913</v>
      </c>
      <c r="D121" s="8">
        <v>10685</v>
      </c>
      <c r="E121" s="254">
        <v>76644</v>
      </c>
    </row>
    <row r="122" spans="1:10" s="197" customFormat="1">
      <c r="B122" s="210" t="s">
        <v>616</v>
      </c>
      <c r="C122" s="8">
        <v>94460</v>
      </c>
      <c r="D122" s="8">
        <v>6835</v>
      </c>
      <c r="E122" s="254">
        <v>76644</v>
      </c>
    </row>
    <row r="123" spans="1:10" s="197" customFormat="1">
      <c r="B123" s="210" t="s">
        <v>619</v>
      </c>
      <c r="C123" s="8">
        <v>97313</v>
      </c>
      <c r="D123" s="8">
        <v>12558</v>
      </c>
      <c r="E123" s="254">
        <v>76644</v>
      </c>
    </row>
    <row r="124" spans="1:10" s="197" customFormat="1" ht="15" customHeight="1">
      <c r="B124" s="210" t="s">
        <v>622</v>
      </c>
      <c r="C124" s="200">
        <v>98438</v>
      </c>
      <c r="D124" s="200">
        <v>27159</v>
      </c>
      <c r="E124" s="517">
        <v>76644</v>
      </c>
    </row>
    <row r="125" spans="1:10" s="197" customFormat="1" ht="15" customHeight="1">
      <c r="A125" s="515"/>
      <c r="B125" s="516" t="s">
        <v>628</v>
      </c>
      <c r="C125" s="518">
        <v>99000</v>
      </c>
      <c r="D125" s="518">
        <v>8697</v>
      </c>
      <c r="E125" s="518">
        <v>76644</v>
      </c>
      <c r="F125" s="515"/>
      <c r="G125" s="515"/>
      <c r="H125" s="515"/>
    </row>
    <row r="126" spans="1:10" s="197" customFormat="1">
      <c r="A126" s="507"/>
      <c r="B126" s="508" t="s">
        <v>627</v>
      </c>
      <c r="C126" s="519">
        <v>100167</v>
      </c>
      <c r="D126" s="519">
        <v>9935</v>
      </c>
      <c r="E126" s="519">
        <v>76644</v>
      </c>
      <c r="F126" s="507"/>
      <c r="G126" s="507"/>
      <c r="H126" s="507"/>
    </row>
    <row r="127" spans="1:10" s="197" customFormat="1">
      <c r="B127" s="509" t="s">
        <v>608</v>
      </c>
      <c r="C127" s="200">
        <v>100750</v>
      </c>
      <c r="D127" s="200">
        <v>44230</v>
      </c>
      <c r="E127" s="200">
        <v>76644</v>
      </c>
    </row>
    <row r="128" spans="1:10" s="197" customFormat="1">
      <c r="B128" s="509" t="s">
        <v>604</v>
      </c>
      <c r="C128" s="200">
        <v>100759</v>
      </c>
      <c r="D128" s="200">
        <v>3853</v>
      </c>
      <c r="E128" s="200">
        <v>76644</v>
      </c>
    </row>
    <row r="129" spans="2:5" s="197" customFormat="1">
      <c r="B129" s="509" t="s">
        <v>610</v>
      </c>
      <c r="C129" s="200">
        <v>102143</v>
      </c>
      <c r="D129" s="200">
        <v>7631</v>
      </c>
      <c r="E129" s="200">
        <v>76644</v>
      </c>
    </row>
    <row r="130" spans="2:5" s="197" customFormat="1">
      <c r="B130" s="509" t="s">
        <v>612</v>
      </c>
      <c r="C130" s="200">
        <v>108906</v>
      </c>
      <c r="D130" s="200">
        <v>13666</v>
      </c>
      <c r="E130" s="200">
        <v>76644</v>
      </c>
    </row>
    <row r="131" spans="2:5" s="197" customFormat="1">
      <c r="B131" s="509" t="s">
        <v>592</v>
      </c>
      <c r="C131" s="200">
        <v>108919</v>
      </c>
      <c r="D131" s="200">
        <v>25595</v>
      </c>
      <c r="E131" s="200">
        <v>76644</v>
      </c>
    </row>
    <row r="132" spans="2:5" s="197" customFormat="1" ht="15" customHeight="1">
      <c r="B132" s="509" t="s">
        <v>620</v>
      </c>
      <c r="C132" s="200">
        <v>111250</v>
      </c>
      <c r="D132" s="200">
        <v>12961</v>
      </c>
      <c r="E132" s="200">
        <v>76644</v>
      </c>
    </row>
    <row r="133" spans="2:5" s="197" customFormat="1" ht="15" customHeight="1">
      <c r="B133" s="509" t="s">
        <v>624</v>
      </c>
      <c r="C133" s="200">
        <v>177813</v>
      </c>
      <c r="D133" s="200">
        <v>73926</v>
      </c>
      <c r="E133" s="200">
        <v>76644</v>
      </c>
    </row>
    <row r="134" spans="2:5" s="197" customFormat="1"/>
    <row r="135" spans="2:5" s="197" customFormat="1"/>
    <row r="136" spans="2:5" s="197" customFormat="1"/>
    <row r="137" spans="2:5" s="197" customFormat="1"/>
    <row r="138" spans="2:5" s="197" customFormat="1"/>
    <row r="139" spans="2:5" s="197" customFormat="1"/>
    <row r="140" spans="2:5" s="197" customFormat="1" ht="15" customHeight="1"/>
    <row r="141" spans="2:5" s="197" customFormat="1" ht="15" customHeight="1"/>
    <row r="142" spans="2:5" s="197" customFormat="1"/>
    <row r="143" spans="2:5" s="197" customFormat="1"/>
    <row r="144" spans="2:5" s="197" customFormat="1"/>
    <row r="145" s="197" customFormat="1"/>
    <row r="146" s="197" customFormat="1"/>
    <row r="147" s="197" customFormat="1"/>
    <row r="148" s="197" customFormat="1" ht="15" customHeight="1"/>
    <row r="149" s="197" customFormat="1" ht="15" customHeight="1"/>
    <row r="150" s="197" customFormat="1"/>
    <row r="151" s="197" customFormat="1"/>
    <row r="152" s="197" customFormat="1"/>
    <row r="153" s="197" customFormat="1"/>
    <row r="154" s="197" customFormat="1"/>
    <row r="155" s="197" customFormat="1"/>
    <row r="156" s="197" customFormat="1" ht="15" customHeight="1"/>
    <row r="157" s="197" customFormat="1" ht="15" customHeight="1"/>
    <row r="158" s="197" customFormat="1"/>
    <row r="159" s="197" customFormat="1"/>
    <row r="160" s="197" customFormat="1"/>
    <row r="161" spans="1:18" s="197" customFormat="1"/>
    <row r="162" spans="1:18" s="197" customFormat="1"/>
    <row r="163" spans="1:18" s="197" customFormat="1"/>
    <row r="164" spans="1:18" s="197" customFormat="1" ht="15" customHeight="1"/>
    <row r="165" spans="1:18" s="197" customFormat="1" ht="15" customHeight="1"/>
    <row r="166" spans="1:18" s="197" customFormat="1"/>
    <row r="167" spans="1:18" s="197" customFormat="1"/>
    <row r="168" spans="1:18" s="197" customFormat="1"/>
    <row r="169" spans="1:18" s="197" customFormat="1"/>
    <row r="170" spans="1:18" s="197" customFormat="1"/>
    <row r="171" spans="1:18" s="197" customFormat="1"/>
    <row r="172" spans="1:18" s="197" customFormat="1" ht="15" customHeight="1">
      <c r="A172" s="554" t="s">
        <v>309</v>
      </c>
      <c r="B172" s="554"/>
      <c r="C172" s="554"/>
      <c r="D172" s="554"/>
      <c r="E172" s="554"/>
      <c r="F172" s="554"/>
      <c r="G172" s="554"/>
      <c r="H172" s="554"/>
    </row>
    <row r="174" spans="1:18" s="101" customFormat="1" ht="14.25" customHeight="1">
      <c r="A174" s="555" t="s">
        <v>310</v>
      </c>
      <c r="B174" s="555"/>
      <c r="C174" s="555"/>
      <c r="D174" s="555"/>
      <c r="E174" s="555"/>
      <c r="F174" s="555"/>
      <c r="G174" s="555"/>
      <c r="H174" s="555"/>
      <c r="I174" s="555"/>
      <c r="J174" s="555"/>
      <c r="K174" s="555"/>
      <c r="L174" s="555"/>
      <c r="M174" s="555"/>
      <c r="N174" s="555"/>
      <c r="O174" s="555"/>
      <c r="P174" s="555"/>
      <c r="Q174" s="555"/>
      <c r="R174" s="555"/>
    </row>
    <row r="175" spans="1:18" s="197" customFormat="1"/>
    <row r="176" spans="1:18" s="197" customFormat="1">
      <c r="B176" s="210"/>
      <c r="C176" s="18" t="s">
        <v>42</v>
      </c>
      <c r="D176" s="18" t="s">
        <v>29</v>
      </c>
      <c r="E176" s="256" t="s">
        <v>41</v>
      </c>
      <c r="F176" s="256" t="s">
        <v>311</v>
      </c>
      <c r="G176" s="256" t="s">
        <v>312</v>
      </c>
    </row>
    <row r="177" spans="2:16" s="197" customFormat="1">
      <c r="B177" s="210" t="s">
        <v>1</v>
      </c>
      <c r="C177" s="170">
        <v>2.1000000000000001E-2</v>
      </c>
      <c r="D177" s="210">
        <v>1.4</v>
      </c>
      <c r="E177" s="210"/>
      <c r="F177" s="161">
        <v>0.14099999999999999</v>
      </c>
      <c r="G177" s="161">
        <v>0.115</v>
      </c>
    </row>
    <row r="178" spans="2:16" s="197" customFormat="1">
      <c r="B178" s="210" t="s">
        <v>3</v>
      </c>
      <c r="C178" s="170">
        <v>3.6999999999999998E-2</v>
      </c>
      <c r="D178" s="210">
        <v>1.7</v>
      </c>
      <c r="E178" s="210"/>
      <c r="F178" s="161">
        <v>0.14099999999999999</v>
      </c>
      <c r="G178" s="161">
        <v>0.115</v>
      </c>
    </row>
    <row r="179" spans="2:16" s="197" customFormat="1">
      <c r="B179" s="210" t="s">
        <v>25</v>
      </c>
      <c r="C179" s="170">
        <v>4.3999999999999997E-2</v>
      </c>
      <c r="D179" s="210">
        <v>3</v>
      </c>
      <c r="E179" s="210"/>
      <c r="F179" s="161">
        <v>0.14099999999999999</v>
      </c>
      <c r="G179" s="161">
        <v>0.115</v>
      </c>
    </row>
    <row r="180" spans="2:16" s="197" customFormat="1">
      <c r="B180" s="210" t="s">
        <v>2</v>
      </c>
      <c r="C180" s="170">
        <v>5.6000000000000001E-2</v>
      </c>
      <c r="D180" s="210">
        <v>1.9</v>
      </c>
      <c r="E180" s="210"/>
      <c r="F180" s="161">
        <v>0.14099999999999999</v>
      </c>
      <c r="G180" s="161">
        <v>0.115</v>
      </c>
    </row>
    <row r="181" spans="2:16" s="197" customFormat="1">
      <c r="B181" s="210" t="s">
        <v>129</v>
      </c>
      <c r="C181" s="170">
        <v>6.5000000000000002E-2</v>
      </c>
      <c r="D181" s="210">
        <v>2.9</v>
      </c>
      <c r="E181" s="210"/>
      <c r="F181" s="161">
        <v>0.14099999999999999</v>
      </c>
      <c r="G181" s="161">
        <v>0.115</v>
      </c>
    </row>
    <row r="182" spans="2:16" s="197" customFormat="1">
      <c r="B182" s="210" t="s">
        <v>8</v>
      </c>
      <c r="C182" s="170">
        <v>7.4999999999999997E-2</v>
      </c>
      <c r="D182" s="210">
        <v>1.9</v>
      </c>
      <c r="E182" s="210"/>
      <c r="F182" s="161">
        <v>0.14099999999999999</v>
      </c>
      <c r="G182" s="161">
        <v>0.115</v>
      </c>
    </row>
    <row r="183" spans="2:16" s="197" customFormat="1">
      <c r="B183" s="210" t="s">
        <v>7</v>
      </c>
      <c r="C183" s="170">
        <v>0.08</v>
      </c>
      <c r="D183" s="210">
        <v>2.1</v>
      </c>
      <c r="E183" s="210"/>
      <c r="F183" s="161">
        <v>0.14099999999999999</v>
      </c>
      <c r="G183" s="161">
        <v>0.115</v>
      </c>
    </row>
    <row r="184" spans="2:16" s="197" customFormat="1">
      <c r="B184" s="210" t="s">
        <v>6</v>
      </c>
      <c r="C184" s="170">
        <v>8.7999999999999995E-2</v>
      </c>
      <c r="D184" s="210">
        <v>1.9</v>
      </c>
      <c r="E184" s="210"/>
      <c r="F184" s="161">
        <v>0.14099999999999999</v>
      </c>
      <c r="G184" s="161">
        <v>0.115</v>
      </c>
    </row>
    <row r="185" spans="2:16" s="197" customFormat="1">
      <c r="B185" s="210" t="s">
        <v>12</v>
      </c>
      <c r="C185" s="170">
        <v>9.0999999999999998E-2</v>
      </c>
      <c r="D185" s="210">
        <v>3.2</v>
      </c>
      <c r="E185" s="210"/>
      <c r="F185" s="161">
        <v>0.14099999999999999</v>
      </c>
      <c r="G185" s="161">
        <v>0.115</v>
      </c>
    </row>
    <row r="186" spans="2:16" s="197" customFormat="1">
      <c r="B186" s="210" t="s">
        <v>11</v>
      </c>
      <c r="C186" s="170">
        <v>9.4E-2</v>
      </c>
      <c r="D186" s="210">
        <v>1.9</v>
      </c>
      <c r="E186" s="210"/>
      <c r="F186" s="161">
        <v>0.14099999999999999</v>
      </c>
      <c r="G186" s="161">
        <v>0.115</v>
      </c>
    </row>
    <row r="187" spans="2:16" s="197" customFormat="1">
      <c r="B187" s="210" t="s">
        <v>9</v>
      </c>
      <c r="C187" s="170">
        <v>0.10199999999999999</v>
      </c>
      <c r="D187" s="210">
        <v>2.7</v>
      </c>
      <c r="E187" s="210"/>
      <c r="F187" s="161">
        <v>0.14099999999999999</v>
      </c>
      <c r="G187" s="161">
        <v>0.115</v>
      </c>
    </row>
    <row r="188" spans="2:16" s="197" customFormat="1">
      <c r="B188" s="210" t="s">
        <v>5</v>
      </c>
      <c r="C188" s="170">
        <v>0.107</v>
      </c>
      <c r="D188" s="210">
        <v>2.7</v>
      </c>
      <c r="E188" s="210"/>
      <c r="F188" s="161">
        <v>0.14099999999999999</v>
      </c>
      <c r="G188" s="161">
        <v>0.115</v>
      </c>
    </row>
    <row r="189" spans="2:16" s="197" customFormat="1">
      <c r="B189" s="210" t="s">
        <v>10</v>
      </c>
      <c r="C189" s="170">
        <v>0.11799999999999999</v>
      </c>
      <c r="D189" s="210">
        <v>4.8</v>
      </c>
      <c r="E189" s="210"/>
      <c r="F189" s="161">
        <v>0.14099999999999999</v>
      </c>
      <c r="G189" s="161">
        <v>0.115</v>
      </c>
    </row>
    <row r="190" spans="2:16" s="197" customFormat="1">
      <c r="B190" s="210" t="s">
        <v>15</v>
      </c>
      <c r="C190" s="170">
        <v>0.13400000000000001</v>
      </c>
      <c r="D190" s="210">
        <v>2.4</v>
      </c>
      <c r="E190" s="210"/>
      <c r="F190" s="161">
        <v>0.14099999999999999</v>
      </c>
      <c r="G190" s="161">
        <v>0.115</v>
      </c>
    </row>
    <row r="191" spans="2:16" s="197" customFormat="1">
      <c r="B191" s="181" t="s">
        <v>13</v>
      </c>
      <c r="D191" s="181">
        <v>2.7</v>
      </c>
      <c r="E191" s="52">
        <v>0.14199999999999999</v>
      </c>
      <c r="F191" s="161">
        <v>0.14099999999999999</v>
      </c>
      <c r="G191" s="161">
        <v>0.115</v>
      </c>
    </row>
    <row r="192" spans="2:16" s="197" customFormat="1">
      <c r="B192" s="210" t="s">
        <v>21</v>
      </c>
      <c r="C192" s="170">
        <v>0.152</v>
      </c>
      <c r="D192" s="210">
        <v>5.0999999999999996</v>
      </c>
      <c r="E192" s="52"/>
      <c r="F192" s="161">
        <v>0.14099999999999999</v>
      </c>
      <c r="G192" s="161">
        <v>0.115</v>
      </c>
      <c r="K192" s="150"/>
      <c r="L192" s="150"/>
      <c r="M192" s="150"/>
      <c r="N192" s="150"/>
      <c r="O192" s="150"/>
      <c r="P192" s="150"/>
    </row>
    <row r="193" spans="1:18" s="197" customFormat="1">
      <c r="B193" s="210" t="s">
        <v>16</v>
      </c>
      <c r="C193" s="170">
        <v>0.17199999999999999</v>
      </c>
      <c r="D193" s="210">
        <v>2.6</v>
      </c>
      <c r="E193" s="210"/>
      <c r="F193" s="161">
        <v>0.14099999999999999</v>
      </c>
      <c r="G193" s="161">
        <v>0.115</v>
      </c>
    </row>
    <row r="194" spans="1:18" s="197" customFormat="1">
      <c r="B194" s="210" t="s">
        <v>17</v>
      </c>
      <c r="C194" s="170">
        <v>0.17399999999999999</v>
      </c>
      <c r="D194" s="210">
        <v>7</v>
      </c>
      <c r="E194" s="210"/>
      <c r="F194" s="161">
        <v>0.14099999999999999</v>
      </c>
      <c r="G194" s="161">
        <v>0.115</v>
      </c>
    </row>
    <row r="195" spans="1:18" s="197" customFormat="1">
      <c r="B195" s="257" t="s">
        <v>18</v>
      </c>
      <c r="C195" s="170">
        <v>0.189</v>
      </c>
      <c r="D195" s="257">
        <v>3.9</v>
      </c>
      <c r="F195" s="161">
        <v>0.14099999999999999</v>
      </c>
      <c r="G195" s="161">
        <v>0.115</v>
      </c>
    </row>
    <row r="196" spans="1:18" s="187" customFormat="1">
      <c r="B196" s="210" t="s">
        <v>20</v>
      </c>
      <c r="C196" s="170">
        <v>0.19</v>
      </c>
      <c r="D196" s="210">
        <v>2.7</v>
      </c>
      <c r="F196" s="161">
        <v>0.14099999999999999</v>
      </c>
      <c r="G196" s="161">
        <v>0.115</v>
      </c>
    </row>
    <row r="197" spans="1:18" s="197" customFormat="1">
      <c r="B197" s="210" t="s">
        <v>19</v>
      </c>
      <c r="C197" s="170">
        <v>0.19800000000000001</v>
      </c>
      <c r="D197" s="210">
        <v>2.9</v>
      </c>
      <c r="E197" s="210"/>
      <c r="F197" s="161">
        <v>0.14099999999999999</v>
      </c>
      <c r="G197" s="161">
        <v>0.115</v>
      </c>
      <c r="K197" s="150"/>
      <c r="L197" s="150"/>
      <c r="M197" s="150"/>
      <c r="N197" s="150"/>
      <c r="O197" s="150"/>
      <c r="P197" s="150"/>
    </row>
    <row r="198" spans="1:18" s="197" customFormat="1">
      <c r="B198" s="104" t="s">
        <v>39</v>
      </c>
      <c r="C198" s="366">
        <v>0.14099999999999999</v>
      </c>
      <c r="D198" s="459">
        <v>0.1</v>
      </c>
      <c r="E198" s="210"/>
      <c r="F198" s="161"/>
      <c r="G198" s="161"/>
    </row>
    <row r="199" spans="1:18" s="197" customFormat="1">
      <c r="B199" s="105" t="s">
        <v>36</v>
      </c>
      <c r="C199" s="366">
        <v>0.115</v>
      </c>
      <c r="D199" s="459">
        <v>0.7</v>
      </c>
      <c r="E199" s="210"/>
      <c r="F199" s="161"/>
      <c r="G199" s="161"/>
      <c r="K199" s="150"/>
      <c r="L199" s="150"/>
      <c r="M199" s="150"/>
      <c r="N199" s="150"/>
      <c r="O199" s="150"/>
      <c r="P199" s="150"/>
    </row>
    <row r="200" spans="1:18" s="197" customFormat="1"/>
    <row r="201" spans="1:18" s="197" customFormat="1" ht="14.25" customHeight="1">
      <c r="A201" s="547" t="s">
        <v>313</v>
      </c>
      <c r="B201" s="547"/>
      <c r="C201" s="547"/>
      <c r="D201" s="547"/>
      <c r="E201" s="547"/>
      <c r="F201" s="547"/>
      <c r="G201" s="547"/>
      <c r="H201" s="547"/>
      <c r="I201" s="547"/>
    </row>
    <row r="202" spans="1:18" s="197" customFormat="1">
      <c r="A202" s="547" t="s">
        <v>567</v>
      </c>
      <c r="B202" s="547"/>
      <c r="C202" s="547"/>
      <c r="D202" s="547"/>
      <c r="E202" s="547"/>
      <c r="F202" s="547"/>
      <c r="G202" s="547"/>
      <c r="H202" s="547"/>
      <c r="I202" s="547"/>
    </row>
    <row r="203" spans="1:18">
      <c r="A203" s="42"/>
      <c r="B203" s="42"/>
      <c r="C203" s="42"/>
      <c r="D203" s="42"/>
      <c r="E203" s="42"/>
      <c r="F203" s="42"/>
      <c r="G203" s="42"/>
      <c r="H203" s="42"/>
      <c r="I203" s="42"/>
      <c r="J203" s="34"/>
      <c r="K203" s="34"/>
      <c r="L203" s="34"/>
      <c r="M203" s="34"/>
      <c r="N203" s="34"/>
      <c r="O203" s="34"/>
      <c r="P203" s="34"/>
      <c r="Q203" s="34"/>
      <c r="R203" s="34"/>
    </row>
    <row r="204" spans="1:18" s="101" customFormat="1">
      <c r="A204" s="555" t="s">
        <v>201</v>
      </c>
      <c r="B204" s="555"/>
      <c r="C204" s="555"/>
      <c r="D204" s="555"/>
      <c r="E204" s="555"/>
      <c r="F204" s="555"/>
      <c r="G204" s="555"/>
      <c r="H204" s="555"/>
      <c r="I204" s="555"/>
      <c r="J204" s="555"/>
      <c r="K204" s="555"/>
      <c r="L204" s="555"/>
      <c r="M204" s="555"/>
      <c r="N204" s="555"/>
      <c r="O204" s="555"/>
      <c r="P204" s="555"/>
      <c r="Q204" s="555"/>
      <c r="R204" s="555"/>
    </row>
    <row r="205" spans="1:18" s="197" customFormat="1">
      <c r="A205" s="205"/>
      <c r="B205" s="205"/>
      <c r="C205" s="205"/>
      <c r="D205" s="205"/>
      <c r="E205" s="205"/>
      <c r="F205" s="205"/>
      <c r="G205" s="205"/>
      <c r="H205" s="205"/>
      <c r="I205" s="205"/>
    </row>
    <row r="206" spans="1:18" s="197" customFormat="1">
      <c r="B206" s="198"/>
      <c r="C206" s="198" t="s">
        <v>42</v>
      </c>
      <c r="D206" s="198" t="s">
        <v>29</v>
      </c>
    </row>
    <row r="207" spans="1:18" s="197" customFormat="1">
      <c r="B207" s="230">
        <v>2017</v>
      </c>
      <c r="C207" s="153">
        <v>9.5000000000000001E-2</v>
      </c>
      <c r="D207" s="152">
        <v>2</v>
      </c>
    </row>
    <row r="208" spans="1:18" s="197" customFormat="1">
      <c r="B208" s="230">
        <v>2018</v>
      </c>
      <c r="C208" s="153">
        <v>0.112</v>
      </c>
      <c r="D208" s="152">
        <v>2.1</v>
      </c>
    </row>
    <row r="209" spans="1:13" s="197" customFormat="1">
      <c r="B209" s="230">
        <v>2019</v>
      </c>
      <c r="C209" s="153">
        <v>9.9000000000000005E-2</v>
      </c>
      <c r="D209" s="152">
        <v>2.5</v>
      </c>
    </row>
    <row r="210" spans="1:13" s="197" customFormat="1">
      <c r="B210" s="230" t="s">
        <v>306</v>
      </c>
      <c r="C210" s="153">
        <v>0.107</v>
      </c>
      <c r="D210" s="152">
        <v>1.4</v>
      </c>
    </row>
    <row r="211" spans="1:13" s="197" customFormat="1">
      <c r="B211" s="230">
        <v>2021</v>
      </c>
      <c r="C211" s="153">
        <v>0.14199999999999999</v>
      </c>
      <c r="D211" s="152">
        <v>2.7</v>
      </c>
    </row>
    <row r="212" spans="1:13" s="197" customFormat="1"/>
    <row r="213" spans="1:13" s="197" customFormat="1">
      <c r="A213" s="547" t="s">
        <v>314</v>
      </c>
      <c r="B213" s="547"/>
      <c r="C213" s="547"/>
      <c r="D213" s="547"/>
      <c r="E213" s="547"/>
      <c r="F213" s="547"/>
      <c r="G213" s="547"/>
      <c r="H213" s="547"/>
      <c r="I213" s="547"/>
    </row>
    <row r="214" spans="1:13" s="197" customFormat="1">
      <c r="A214" s="547" t="s">
        <v>567</v>
      </c>
      <c r="B214" s="547"/>
      <c r="C214" s="547"/>
      <c r="D214" s="547"/>
      <c r="E214" s="547"/>
      <c r="F214" s="547"/>
      <c r="G214" s="547"/>
      <c r="H214" s="547"/>
      <c r="I214" s="547"/>
    </row>
    <row r="215" spans="1:13" s="197" customFormat="1">
      <c r="A215" s="554" t="s">
        <v>308</v>
      </c>
      <c r="B215" s="554"/>
      <c r="C215" s="554"/>
      <c r="D215" s="554"/>
      <c r="E215" s="554"/>
      <c r="F215" s="554"/>
      <c r="G215" s="554"/>
      <c r="H215" s="554"/>
    </row>
    <row r="216" spans="1:13" s="197" customFormat="1">
      <c r="A216" s="203"/>
      <c r="B216" s="203"/>
      <c r="C216" s="203"/>
      <c r="D216" s="203"/>
      <c r="E216" s="203"/>
      <c r="F216" s="203"/>
      <c r="G216" s="203"/>
      <c r="H216" s="203"/>
    </row>
    <row r="217" spans="1:13" s="178" customFormat="1">
      <c r="A217" s="546" t="s">
        <v>585</v>
      </c>
      <c r="B217" s="546"/>
      <c r="C217" s="546"/>
      <c r="D217" s="546"/>
      <c r="E217" s="546"/>
      <c r="F217" s="546"/>
      <c r="G217" s="546"/>
      <c r="H217" s="546"/>
      <c r="I217" s="546"/>
      <c r="J217" s="47"/>
      <c r="K217" s="47"/>
      <c r="L217" s="47"/>
      <c r="M217" s="47"/>
    </row>
    <row r="218" spans="1:13" s="197" customFormat="1">
      <c r="J218" s="150"/>
      <c r="K218" s="150"/>
      <c r="L218" s="150"/>
      <c r="M218" s="150"/>
    </row>
    <row r="219" spans="1:13" s="197" customFormat="1" ht="38.25">
      <c r="B219" s="210"/>
      <c r="C219" s="18" t="s">
        <v>42</v>
      </c>
      <c r="D219" s="18" t="s">
        <v>29</v>
      </c>
      <c r="E219" s="18" t="s">
        <v>635</v>
      </c>
      <c r="J219" s="150"/>
      <c r="K219" s="150"/>
      <c r="L219" s="150"/>
      <c r="M219" s="150"/>
    </row>
    <row r="220" spans="1:13" s="197" customFormat="1" ht="15" customHeight="1">
      <c r="B220" s="210" t="s">
        <v>636</v>
      </c>
      <c r="C220" s="170">
        <v>0.53500000000000003</v>
      </c>
      <c r="D220" s="210">
        <v>51.8</v>
      </c>
      <c r="E220" s="170">
        <v>0.11</v>
      </c>
      <c r="F220" s="156"/>
      <c r="G220" s="156"/>
      <c r="J220" s="150"/>
      <c r="K220" s="150"/>
      <c r="L220" s="150"/>
      <c r="M220" s="150"/>
    </row>
    <row r="221" spans="1:13" s="197" customFormat="1">
      <c r="B221" s="210" t="s">
        <v>637</v>
      </c>
      <c r="C221" s="170">
        <v>0.25800000000000001</v>
      </c>
      <c r="D221" s="210">
        <v>4.0999999999999996</v>
      </c>
      <c r="E221" s="170">
        <v>0.11</v>
      </c>
      <c r="F221" s="156"/>
      <c r="G221" s="156"/>
      <c r="J221" s="150"/>
      <c r="K221" s="150"/>
      <c r="L221" s="150"/>
      <c r="M221" s="150"/>
    </row>
    <row r="222" spans="1:13" s="197" customFormat="1">
      <c r="B222" s="210" t="s">
        <v>638</v>
      </c>
      <c r="C222" s="170">
        <v>0.215</v>
      </c>
      <c r="D222" s="210">
        <v>15.8</v>
      </c>
      <c r="E222" s="170">
        <v>0.11</v>
      </c>
      <c r="F222" s="156"/>
      <c r="G222" s="156"/>
      <c r="J222" s="150"/>
      <c r="K222" s="150"/>
      <c r="L222" s="150"/>
      <c r="M222" s="150"/>
    </row>
    <row r="223" spans="1:13" s="197" customFormat="1">
      <c r="B223" s="210" t="s">
        <v>639</v>
      </c>
      <c r="C223" s="170">
        <v>0.151</v>
      </c>
      <c r="D223" s="210">
        <v>15.4</v>
      </c>
      <c r="E223" s="170">
        <v>0.11</v>
      </c>
      <c r="F223" s="156"/>
      <c r="G223" s="156"/>
      <c r="J223" s="150"/>
      <c r="K223" s="150"/>
      <c r="L223" s="150"/>
      <c r="M223" s="150"/>
    </row>
    <row r="224" spans="1:13" s="197" customFormat="1" ht="15" customHeight="1">
      <c r="B224" s="210" t="s">
        <v>640</v>
      </c>
      <c r="C224" s="170">
        <v>0.14499999999999999</v>
      </c>
      <c r="D224" s="210">
        <v>8.4</v>
      </c>
      <c r="E224" s="170">
        <v>0.11</v>
      </c>
      <c r="F224" s="156"/>
      <c r="G224" s="156"/>
      <c r="J224" s="150"/>
      <c r="K224" s="150"/>
      <c r="L224" s="150"/>
      <c r="M224" s="150"/>
    </row>
    <row r="225" spans="2:13" s="197" customFormat="1">
      <c r="B225" s="210" t="s">
        <v>641</v>
      </c>
      <c r="C225" s="170">
        <v>0.111</v>
      </c>
      <c r="D225" s="210">
        <v>11</v>
      </c>
      <c r="E225" s="170">
        <v>0.11</v>
      </c>
      <c r="F225" s="156"/>
      <c r="G225" s="156"/>
      <c r="J225" s="150"/>
      <c r="K225" s="150"/>
      <c r="L225" s="150"/>
      <c r="M225" s="150"/>
    </row>
    <row r="226" spans="2:13" s="197" customFormat="1">
      <c r="B226" s="210" t="s">
        <v>642</v>
      </c>
      <c r="C226" s="170">
        <v>0.10299999999999999</v>
      </c>
      <c r="D226" s="210">
        <v>5.5</v>
      </c>
      <c r="E226" s="170">
        <v>0.11</v>
      </c>
      <c r="F226" s="156"/>
      <c r="G226" s="156"/>
      <c r="J226" s="150"/>
      <c r="K226" s="150"/>
      <c r="L226" s="150"/>
      <c r="M226" s="150"/>
    </row>
    <row r="227" spans="2:13" s="197" customFormat="1">
      <c r="B227" s="210" t="s">
        <v>643</v>
      </c>
      <c r="C227" s="170">
        <v>0.10199999999999999</v>
      </c>
      <c r="D227" s="210">
        <v>16.399999999999999</v>
      </c>
      <c r="E227" s="170">
        <v>0.11</v>
      </c>
      <c r="F227" s="156"/>
      <c r="G227" s="156"/>
      <c r="J227" s="150"/>
      <c r="K227" s="150"/>
      <c r="L227" s="150"/>
      <c r="M227" s="150"/>
    </row>
    <row r="228" spans="2:13" s="197" customFormat="1" ht="15" customHeight="1">
      <c r="B228" s="210" t="s">
        <v>644</v>
      </c>
      <c r="C228" s="170">
        <v>0.08</v>
      </c>
      <c r="D228" s="210">
        <v>9.9</v>
      </c>
      <c r="E228" s="170">
        <v>0.11</v>
      </c>
      <c r="F228" s="156"/>
      <c r="G228" s="156"/>
      <c r="J228" s="150"/>
      <c r="K228" s="150"/>
      <c r="L228" s="150"/>
      <c r="M228" s="150"/>
    </row>
    <row r="229" spans="2:13" s="197" customFormat="1">
      <c r="B229" s="210" t="s">
        <v>645</v>
      </c>
      <c r="C229" s="170">
        <v>7.6999999999999999E-2</v>
      </c>
      <c r="D229" s="210">
        <v>4.3</v>
      </c>
      <c r="E229" s="170">
        <v>0.11</v>
      </c>
      <c r="F229" s="156"/>
      <c r="G229" s="156"/>
      <c r="J229" s="150"/>
      <c r="K229" s="150"/>
      <c r="L229" s="150"/>
      <c r="M229" s="150"/>
    </row>
    <row r="230" spans="2:13" s="197" customFormat="1">
      <c r="B230" s="210" t="s">
        <v>646</v>
      </c>
      <c r="C230" s="170">
        <v>7.4999999999999997E-2</v>
      </c>
      <c r="D230" s="210">
        <v>8.5</v>
      </c>
      <c r="E230" s="170">
        <v>0.11</v>
      </c>
      <c r="F230" s="156"/>
      <c r="G230" s="156"/>
      <c r="J230" s="150"/>
      <c r="K230" s="150"/>
      <c r="L230" s="150"/>
      <c r="M230" s="150"/>
    </row>
    <row r="231" spans="2:13" s="197" customFormat="1">
      <c r="B231" s="210" t="s">
        <v>647</v>
      </c>
      <c r="C231" s="170">
        <v>7.2999999999999995E-2</v>
      </c>
      <c r="D231" s="210">
        <v>5.5</v>
      </c>
      <c r="E231" s="170">
        <v>0.11</v>
      </c>
      <c r="F231" s="156"/>
      <c r="G231" s="156"/>
      <c r="J231" s="150"/>
      <c r="K231" s="150"/>
      <c r="L231" s="150"/>
      <c r="M231" s="150"/>
    </row>
    <row r="232" spans="2:13" s="197" customFormat="1" ht="15" customHeight="1">
      <c r="B232" s="210" t="s">
        <v>648</v>
      </c>
      <c r="C232" s="170">
        <v>7.1999999999999995E-2</v>
      </c>
      <c r="D232" s="210">
        <v>2.4</v>
      </c>
      <c r="E232" s="170">
        <v>0.11</v>
      </c>
      <c r="F232" s="156"/>
      <c r="G232" s="156"/>
      <c r="J232" s="150"/>
      <c r="K232" s="150"/>
      <c r="L232" s="150"/>
      <c r="M232" s="150"/>
    </row>
    <row r="233" spans="2:13" s="197" customFormat="1">
      <c r="B233" s="210" t="s">
        <v>649</v>
      </c>
      <c r="C233" s="170">
        <v>6.9000000000000006E-2</v>
      </c>
      <c r="D233" s="210">
        <v>2.2000000000000002</v>
      </c>
      <c r="E233" s="170">
        <v>0.11</v>
      </c>
      <c r="F233" s="156"/>
      <c r="G233" s="156"/>
      <c r="J233" s="150"/>
      <c r="K233" s="150"/>
      <c r="L233" s="150"/>
      <c r="M233" s="150"/>
    </row>
    <row r="234" spans="2:13" s="197" customFormat="1">
      <c r="B234" s="210" t="s">
        <v>650</v>
      </c>
      <c r="C234" s="170">
        <v>6.6000000000000003E-2</v>
      </c>
      <c r="D234" s="210">
        <v>3.4</v>
      </c>
      <c r="E234" s="170">
        <v>0.11</v>
      </c>
      <c r="F234" s="156"/>
      <c r="G234" s="156"/>
      <c r="J234" s="150"/>
      <c r="K234" s="150"/>
      <c r="L234" s="150"/>
      <c r="M234" s="150"/>
    </row>
    <row r="235" spans="2:13" s="197" customFormat="1">
      <c r="B235" s="210" t="s">
        <v>651</v>
      </c>
      <c r="C235" s="170">
        <v>5.8000000000000003E-2</v>
      </c>
      <c r="D235" s="210">
        <v>6</v>
      </c>
      <c r="E235" s="170">
        <v>0.11</v>
      </c>
      <c r="F235" s="156"/>
      <c r="G235" s="156"/>
      <c r="J235" s="150"/>
      <c r="K235" s="150"/>
      <c r="L235" s="150"/>
      <c r="M235" s="150"/>
    </row>
    <row r="236" spans="2:13" s="197" customFormat="1" ht="15" customHeight="1">
      <c r="B236" s="210" t="s">
        <v>13</v>
      </c>
      <c r="C236" s="170">
        <v>5.8000000000000003E-2</v>
      </c>
      <c r="D236" s="210">
        <v>9.4</v>
      </c>
      <c r="E236" s="170">
        <v>0.11</v>
      </c>
      <c r="F236" s="156"/>
      <c r="G236" s="156"/>
      <c r="J236" s="150"/>
      <c r="K236" s="150"/>
      <c r="L236" s="150"/>
      <c r="M236" s="150"/>
    </row>
    <row r="237" spans="2:13" s="197" customFormat="1">
      <c r="B237" s="210" t="s">
        <v>652</v>
      </c>
      <c r="C237" s="170">
        <v>4.1000000000000002E-2</v>
      </c>
      <c r="D237" s="210">
        <v>3.5</v>
      </c>
      <c r="E237" s="170">
        <v>0.11</v>
      </c>
      <c r="F237" s="156"/>
      <c r="G237" s="156"/>
      <c r="J237" s="150"/>
      <c r="K237" s="150"/>
      <c r="L237" s="150"/>
      <c r="M237" s="150"/>
    </row>
    <row r="238" spans="2:13" s="197" customFormat="1">
      <c r="B238" s="210" t="s">
        <v>653</v>
      </c>
      <c r="C238" s="170">
        <v>3.7999999999999999E-2</v>
      </c>
      <c r="D238" s="210">
        <v>1.5</v>
      </c>
      <c r="E238" s="170">
        <v>0.11</v>
      </c>
      <c r="F238" s="156"/>
      <c r="G238" s="156"/>
      <c r="J238" s="150"/>
      <c r="K238" s="150"/>
      <c r="L238" s="150"/>
      <c r="M238" s="150"/>
    </row>
    <row r="239" spans="2:13" s="197" customFormat="1">
      <c r="B239" s="210" t="s">
        <v>654</v>
      </c>
      <c r="C239" s="170">
        <v>3.2000000000000001E-2</v>
      </c>
      <c r="D239" s="210">
        <v>2.2999999999999998</v>
      </c>
      <c r="E239" s="170">
        <v>0.11</v>
      </c>
      <c r="F239" s="156"/>
      <c r="G239" s="156"/>
      <c r="J239" s="150"/>
      <c r="K239" s="150"/>
      <c r="L239" s="150"/>
      <c r="M239" s="150"/>
    </row>
    <row r="240" spans="2:13" s="197" customFormat="1" ht="15" customHeight="1">
      <c r="B240" s="210" t="s">
        <v>655</v>
      </c>
      <c r="C240" s="170">
        <v>3.2000000000000001E-2</v>
      </c>
      <c r="D240" s="210">
        <v>2.2999999999999998</v>
      </c>
      <c r="E240" s="170">
        <v>0.11</v>
      </c>
      <c r="F240" s="156"/>
      <c r="G240" s="156"/>
      <c r="J240" s="150"/>
      <c r="K240" s="150"/>
      <c r="L240" s="150"/>
      <c r="M240" s="150"/>
    </row>
    <row r="241" spans="2:13" s="197" customFormat="1">
      <c r="B241" s="210" t="s">
        <v>656</v>
      </c>
      <c r="C241" s="170">
        <v>2.8000000000000001E-2</v>
      </c>
      <c r="D241" s="210">
        <v>2.6</v>
      </c>
      <c r="E241" s="170">
        <v>0.11</v>
      </c>
      <c r="F241" s="156"/>
      <c r="G241" s="156"/>
      <c r="J241" s="150"/>
      <c r="K241" s="150"/>
      <c r="L241" s="150"/>
      <c r="M241" s="150"/>
    </row>
    <row r="242" spans="2:13" s="197" customFormat="1">
      <c r="B242" s="509" t="s">
        <v>657</v>
      </c>
      <c r="C242" s="170">
        <v>0</v>
      </c>
      <c r="D242" s="509">
        <v>71.8</v>
      </c>
      <c r="E242" s="170">
        <v>0.11</v>
      </c>
      <c r="F242" s="156"/>
      <c r="G242" s="156"/>
    </row>
    <row r="243" spans="2:13" s="197" customFormat="1">
      <c r="B243" s="509" t="s">
        <v>658</v>
      </c>
      <c r="C243" s="170">
        <v>0</v>
      </c>
      <c r="D243" s="509">
        <v>39</v>
      </c>
      <c r="E243" s="363">
        <v>0.11</v>
      </c>
    </row>
    <row r="244" spans="2:13" s="197" customFormat="1" ht="14.25" customHeight="1">
      <c r="B244" s="509" t="s">
        <v>659</v>
      </c>
      <c r="C244" s="363">
        <v>0</v>
      </c>
      <c r="D244" s="509">
        <v>79.8</v>
      </c>
      <c r="E244" s="363">
        <v>0.11</v>
      </c>
    </row>
    <row r="245" spans="2:13" s="197" customFormat="1">
      <c r="B245" s="509" t="s">
        <v>660</v>
      </c>
      <c r="C245" s="363">
        <v>0</v>
      </c>
      <c r="D245" s="509">
        <v>25.4</v>
      </c>
      <c r="E245" s="363">
        <v>0.11</v>
      </c>
    </row>
    <row r="246" spans="2:13" s="197" customFormat="1">
      <c r="B246" s="509" t="s">
        <v>661</v>
      </c>
      <c r="C246" s="363">
        <v>0</v>
      </c>
      <c r="D246" s="509">
        <v>25.5</v>
      </c>
      <c r="E246" s="363">
        <v>0.11</v>
      </c>
    </row>
    <row r="247" spans="2:13" s="197" customFormat="1">
      <c r="B247" s="509" t="s">
        <v>662</v>
      </c>
      <c r="C247" s="363">
        <v>0</v>
      </c>
      <c r="D247" s="509">
        <v>26</v>
      </c>
      <c r="E247" s="363">
        <v>0.11</v>
      </c>
    </row>
    <row r="248" spans="2:13" s="197" customFormat="1" ht="15" customHeight="1">
      <c r="B248" s="509" t="s">
        <v>663</v>
      </c>
      <c r="C248" s="363">
        <v>0</v>
      </c>
      <c r="D248" s="509">
        <v>60.1</v>
      </c>
      <c r="E248" s="363">
        <v>0.11</v>
      </c>
    </row>
    <row r="249" spans="2:13" s="197" customFormat="1">
      <c r="B249" s="509" t="s">
        <v>664</v>
      </c>
      <c r="C249" s="363">
        <v>0</v>
      </c>
      <c r="D249" s="509">
        <v>11</v>
      </c>
      <c r="E249" s="363">
        <v>0.11</v>
      </c>
    </row>
    <row r="250" spans="2:13" s="197" customFormat="1">
      <c r="B250" s="509" t="s">
        <v>665</v>
      </c>
      <c r="C250" s="363">
        <v>0</v>
      </c>
      <c r="D250" s="509">
        <v>30.6</v>
      </c>
      <c r="E250" s="363">
        <v>0.11</v>
      </c>
    </row>
    <row r="251" spans="2:13" s="197" customFormat="1">
      <c r="B251" s="509" t="s">
        <v>666</v>
      </c>
      <c r="C251" s="363">
        <v>0</v>
      </c>
      <c r="D251" s="509">
        <v>45.6</v>
      </c>
      <c r="E251" s="363">
        <v>0.11</v>
      </c>
    </row>
    <row r="252" spans="2:13" s="197" customFormat="1" ht="15" customHeight="1">
      <c r="B252" s="509" t="s">
        <v>667</v>
      </c>
      <c r="C252" s="363">
        <v>0</v>
      </c>
      <c r="D252" s="509">
        <v>10.3</v>
      </c>
      <c r="E252" s="363">
        <v>0.11</v>
      </c>
    </row>
    <row r="253" spans="2:13" s="197" customFormat="1"/>
    <row r="254" spans="2:13" s="197" customFormat="1"/>
    <row r="255" spans="2:13" s="197" customFormat="1"/>
    <row r="256" spans="2:13" s="197" customFormat="1" ht="15" customHeight="1"/>
    <row r="257" s="197" customFormat="1"/>
    <row r="258" s="197" customFormat="1"/>
    <row r="259" s="197" customFormat="1"/>
    <row r="260" s="197" customFormat="1" ht="15" customHeight="1"/>
    <row r="261" s="197" customFormat="1"/>
    <row r="262" s="197" customFormat="1"/>
    <row r="263" s="197" customFormat="1"/>
    <row r="264" s="197" customFormat="1" ht="15" customHeight="1"/>
    <row r="265" s="197" customFormat="1"/>
    <row r="266" s="197" customFormat="1"/>
    <row r="267" s="197" customFormat="1"/>
    <row r="268" s="197" customFormat="1" ht="15" customHeight="1"/>
    <row r="269" s="197" customFormat="1"/>
    <row r="270" s="197" customFormat="1"/>
    <row r="271" s="197" customFormat="1"/>
    <row r="272" s="197" customFormat="1" ht="15" customHeight="1"/>
    <row r="273" s="197" customFormat="1"/>
    <row r="274" s="197" customFormat="1"/>
    <row r="275" s="197" customFormat="1"/>
    <row r="276" s="197" customFormat="1" ht="15" customHeight="1"/>
    <row r="277" s="197" customFormat="1"/>
    <row r="278" s="197" customFormat="1"/>
    <row r="279" s="197" customFormat="1"/>
    <row r="280" s="197" customFormat="1" ht="15" customHeight="1"/>
    <row r="281" s="197" customFormat="1"/>
    <row r="282" s="197" customFormat="1"/>
    <row r="283" s="197" customFormat="1"/>
    <row r="284" s="197" customFormat="1" ht="15" customHeight="1"/>
    <row r="285" s="197" customFormat="1"/>
    <row r="286" s="197" customFormat="1"/>
    <row r="287" s="197" customFormat="1"/>
    <row r="288" s="197" customFormat="1" ht="15" customHeight="1"/>
    <row r="289" spans="1:9" s="197" customFormat="1"/>
    <row r="290" spans="1:9" s="197" customFormat="1"/>
    <row r="291" spans="1:9" s="197" customFormat="1">
      <c r="A291" s="547" t="s">
        <v>315</v>
      </c>
      <c r="B291" s="547"/>
      <c r="C291" s="547"/>
      <c r="D291" s="547"/>
      <c r="E291" s="547"/>
      <c r="F291" s="547"/>
      <c r="G291" s="547"/>
      <c r="H291" s="547"/>
      <c r="I291" s="547"/>
    </row>
    <row r="292" spans="1:9" s="197" customFormat="1" ht="15" customHeight="1">
      <c r="A292" s="547" t="s">
        <v>567</v>
      </c>
      <c r="B292" s="547"/>
      <c r="C292" s="547"/>
      <c r="D292" s="547"/>
      <c r="E292" s="547"/>
      <c r="F292" s="547"/>
      <c r="G292" s="547"/>
      <c r="H292" s="547"/>
      <c r="I292" s="547"/>
    </row>
  </sheetData>
  <sortState xmlns:xlrd2="http://schemas.microsoft.com/office/spreadsheetml/2017/richdata2" ref="B220:D235">
    <sortCondition descending="1" ref="C220:C235"/>
  </sortState>
  <mergeCells count="19">
    <mergeCell ref="A292:I292"/>
    <mergeCell ref="A291:I291"/>
    <mergeCell ref="A214:I214"/>
    <mergeCell ref="A217:I217"/>
    <mergeCell ref="A174:R174"/>
    <mergeCell ref="A201:I201"/>
    <mergeCell ref="A202:I202"/>
    <mergeCell ref="A215:H215"/>
    <mergeCell ref="A95:H95"/>
    <mergeCell ref="A172:H172"/>
    <mergeCell ref="A98:H98"/>
    <mergeCell ref="A204:R204"/>
    <mergeCell ref="A213:I213"/>
    <mergeCell ref="A96:H96"/>
    <mergeCell ref="A27:I27"/>
    <mergeCell ref="A28:I28"/>
    <mergeCell ref="A57:H57"/>
    <mergeCell ref="A84:H84"/>
    <mergeCell ref="A86:H8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4" zoomScale="84" zoomScaleNormal="84" workbookViewId="0">
      <selection activeCell="D44" sqref="D4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8" customFormat="1" ht="14.25" customHeight="1">
      <c r="A1" s="546" t="s">
        <v>216</v>
      </c>
      <c r="B1" s="546"/>
      <c r="C1" s="546"/>
      <c r="D1" s="546"/>
      <c r="E1" s="546"/>
      <c r="F1" s="546"/>
      <c r="G1" s="546"/>
      <c r="H1" s="546"/>
      <c r="J1" s="47"/>
    </row>
    <row r="2" spans="1:10" s="197" customFormat="1" ht="14.25" customHeight="1">
      <c r="A2" s="212"/>
      <c r="B2" s="212"/>
      <c r="D2" s="212"/>
      <c r="E2" s="212"/>
      <c r="F2" s="212"/>
      <c r="G2" s="212"/>
      <c r="H2" s="212"/>
    </row>
    <row r="3" spans="1:10" s="197" customFormat="1" ht="57" customHeight="1">
      <c r="B3" s="76"/>
      <c r="C3" s="18" t="s">
        <v>128</v>
      </c>
      <c r="D3" s="258" t="s">
        <v>29</v>
      </c>
      <c r="E3" s="18" t="s">
        <v>41</v>
      </c>
      <c r="F3" s="18" t="s">
        <v>316</v>
      </c>
    </row>
    <row r="4" spans="1:10" s="197" customFormat="1" ht="14.25" customHeight="1">
      <c r="B4" s="107" t="s">
        <v>1</v>
      </c>
      <c r="C4" s="261">
        <v>0.11740890688</v>
      </c>
      <c r="D4" s="160" t="s">
        <v>317</v>
      </c>
      <c r="E4" s="222"/>
      <c r="F4" s="259">
        <v>0.17</v>
      </c>
    </row>
    <row r="5" spans="1:10" s="197" customFormat="1" ht="14.25" customHeight="1">
      <c r="B5" s="107" t="s">
        <v>4</v>
      </c>
      <c r="C5" s="261">
        <v>0.12372207497</v>
      </c>
      <c r="D5" s="159" t="s">
        <v>318</v>
      </c>
      <c r="E5" s="222"/>
      <c r="F5" s="259">
        <v>0.17</v>
      </c>
    </row>
    <row r="6" spans="1:10" s="197" customFormat="1" ht="14.25" customHeight="1">
      <c r="B6" s="107" t="s">
        <v>10</v>
      </c>
      <c r="C6" s="261">
        <v>0.12562143810000001</v>
      </c>
      <c r="D6" s="160" t="s">
        <v>319</v>
      </c>
      <c r="E6" s="222"/>
      <c r="F6" s="259">
        <v>0.17</v>
      </c>
    </row>
    <row r="7" spans="1:10" s="197" customFormat="1" ht="14.25" customHeight="1">
      <c r="B7" s="107" t="s">
        <v>5</v>
      </c>
      <c r="C7" s="261">
        <v>0.12855025559</v>
      </c>
      <c r="D7" s="160" t="s">
        <v>320</v>
      </c>
      <c r="E7" s="222"/>
      <c r="F7" s="259">
        <v>0.17</v>
      </c>
    </row>
    <row r="8" spans="1:10" s="197" customFormat="1" ht="14.25" customHeight="1">
      <c r="B8" s="107" t="s">
        <v>2</v>
      </c>
      <c r="C8" s="261">
        <v>0.13221313288</v>
      </c>
      <c r="D8" s="159" t="s">
        <v>320</v>
      </c>
      <c r="E8" s="222"/>
      <c r="F8" s="259">
        <v>0.17</v>
      </c>
    </row>
    <row r="9" spans="1:10" s="197" customFormat="1" ht="14.25" customHeight="1">
      <c r="B9" s="107" t="s">
        <v>9</v>
      </c>
      <c r="C9" s="261">
        <v>0.13290136789000001</v>
      </c>
      <c r="D9" s="160" t="s">
        <v>320</v>
      </c>
      <c r="E9" s="222"/>
      <c r="F9" s="259">
        <v>0.17</v>
      </c>
    </row>
    <row r="10" spans="1:10" s="197" customFormat="1" ht="14.25" customHeight="1">
      <c r="B10" s="107" t="s">
        <v>3</v>
      </c>
      <c r="C10" s="261">
        <v>0.14034684050999999</v>
      </c>
      <c r="D10" s="159" t="s">
        <v>321</v>
      </c>
      <c r="E10" s="222"/>
      <c r="F10" s="259">
        <v>0.17</v>
      </c>
    </row>
    <row r="11" spans="1:10" s="197" customFormat="1" ht="14.25" customHeight="1">
      <c r="B11" s="107" t="s">
        <v>17</v>
      </c>
      <c r="C11" s="261">
        <v>0.15592077538999999</v>
      </c>
      <c r="D11" s="160" t="s">
        <v>322</v>
      </c>
      <c r="E11" s="222"/>
      <c r="F11" s="259">
        <v>0.17</v>
      </c>
    </row>
    <row r="12" spans="1:10" s="197" customFormat="1" ht="14.25" customHeight="1">
      <c r="B12" s="107" t="s">
        <v>8</v>
      </c>
      <c r="C12" s="261">
        <v>0.15640356946</v>
      </c>
      <c r="D12" s="159" t="s">
        <v>323</v>
      </c>
      <c r="E12" s="222"/>
      <c r="F12" s="259">
        <v>0.17</v>
      </c>
    </row>
    <row r="13" spans="1:10" s="197" customFormat="1" ht="14.25" customHeight="1">
      <c r="B13" s="107" t="s">
        <v>12</v>
      </c>
      <c r="C13" s="261">
        <v>0.16181520212</v>
      </c>
      <c r="D13" s="160" t="s">
        <v>324</v>
      </c>
      <c r="E13" s="222"/>
      <c r="F13" s="259">
        <v>0.17</v>
      </c>
    </row>
    <row r="14" spans="1:10" s="197" customFormat="1" ht="14.25" customHeight="1">
      <c r="B14" s="108" t="s">
        <v>13</v>
      </c>
      <c r="D14" s="476" t="s">
        <v>325</v>
      </c>
      <c r="E14" s="475">
        <v>0.16520748649</v>
      </c>
      <c r="F14" s="259">
        <v>0.17</v>
      </c>
    </row>
    <row r="15" spans="1:10" s="197" customFormat="1" ht="14.25" customHeight="1">
      <c r="B15" s="107" t="s">
        <v>15</v>
      </c>
      <c r="C15" s="261">
        <v>0.16917293233</v>
      </c>
      <c r="D15" s="160" t="s">
        <v>326</v>
      </c>
      <c r="E15" s="222"/>
      <c r="F15" s="259">
        <v>0.17</v>
      </c>
    </row>
    <row r="16" spans="1:10" s="197" customFormat="1" ht="14.25" customHeight="1">
      <c r="B16" s="107" t="s">
        <v>7</v>
      </c>
      <c r="C16" s="261">
        <v>0.16943771051000001</v>
      </c>
      <c r="D16" s="160" t="s">
        <v>326</v>
      </c>
      <c r="E16" s="222"/>
      <c r="F16" s="259">
        <v>0.17</v>
      </c>
    </row>
    <row r="17" spans="1:8" s="197" customFormat="1" ht="14.25" customHeight="1">
      <c r="B17" s="107" t="s">
        <v>14</v>
      </c>
      <c r="C17" s="261">
        <v>0.17351942663</v>
      </c>
      <c r="D17" s="159" t="s">
        <v>327</v>
      </c>
      <c r="E17" s="222"/>
      <c r="F17" s="259">
        <v>0.17</v>
      </c>
    </row>
    <row r="18" spans="1:8" s="197" customFormat="1" ht="14.25" customHeight="1">
      <c r="B18" s="107" t="s">
        <v>6</v>
      </c>
      <c r="C18" s="261">
        <v>0.17777314491000001</v>
      </c>
      <c r="D18" s="159" t="s">
        <v>328</v>
      </c>
      <c r="E18" s="222"/>
      <c r="F18" s="259">
        <v>0.17</v>
      </c>
    </row>
    <row r="19" spans="1:8" s="197" customFormat="1" ht="14.25" customHeight="1">
      <c r="B19" s="107" t="s">
        <v>11</v>
      </c>
      <c r="C19" s="261">
        <v>0.18494132639999999</v>
      </c>
      <c r="D19" s="159" t="s">
        <v>329</v>
      </c>
      <c r="E19" s="222"/>
      <c r="F19" s="259">
        <v>0.17</v>
      </c>
    </row>
    <row r="20" spans="1:8" s="197" customFormat="1" ht="14.25" customHeight="1">
      <c r="B20" s="107" t="s">
        <v>18</v>
      </c>
      <c r="C20" s="261">
        <v>0.19106574359</v>
      </c>
      <c r="D20" s="160" t="s">
        <v>330</v>
      </c>
      <c r="E20" s="147"/>
      <c r="F20" s="259">
        <v>0.17</v>
      </c>
    </row>
    <row r="21" spans="1:8" s="197" customFormat="1" ht="14.25" customHeight="1">
      <c r="B21" s="107" t="s">
        <v>21</v>
      </c>
      <c r="C21" s="261">
        <v>0.19926155073999999</v>
      </c>
      <c r="D21" s="160" t="s">
        <v>331</v>
      </c>
      <c r="E21" s="222"/>
      <c r="F21" s="259">
        <v>0.17</v>
      </c>
    </row>
    <row r="22" spans="1:8" s="197" customFormat="1" ht="14.25" customHeight="1">
      <c r="B22" s="107" t="s">
        <v>19</v>
      </c>
      <c r="C22" s="261">
        <v>0.19962616822000001</v>
      </c>
      <c r="D22" s="159" t="s">
        <v>332</v>
      </c>
      <c r="E22" s="222"/>
      <c r="F22" s="259">
        <v>0.17</v>
      </c>
    </row>
    <row r="23" spans="1:8" s="197" customFormat="1" ht="14.25" customHeight="1">
      <c r="B23" s="107" t="s">
        <v>20</v>
      </c>
      <c r="C23" s="262">
        <v>0.23145839105999999</v>
      </c>
      <c r="D23" s="159" t="s">
        <v>333</v>
      </c>
      <c r="F23" s="259">
        <v>0.17</v>
      </c>
    </row>
    <row r="24" spans="1:8" s="187" customFormat="1" ht="14.25" customHeight="1">
      <c r="B24" s="107" t="s">
        <v>16</v>
      </c>
      <c r="C24" s="261">
        <v>0.23711615487000001</v>
      </c>
      <c r="D24" s="160" t="s">
        <v>334</v>
      </c>
      <c r="E24" s="222"/>
      <c r="F24" s="259">
        <v>0.17</v>
      </c>
    </row>
    <row r="25" spans="1:8" s="197" customFormat="1" ht="14.25" customHeight="1">
      <c r="B25" s="105" t="s">
        <v>36</v>
      </c>
      <c r="C25" s="467">
        <v>0.17</v>
      </c>
      <c r="D25" s="109" t="s">
        <v>217</v>
      </c>
      <c r="E25" s="260"/>
      <c r="F25" s="222"/>
    </row>
    <row r="26" spans="1:8" s="197" customFormat="1" ht="14.25" customHeight="1">
      <c r="D26" s="78"/>
    </row>
    <row r="27" spans="1:8" s="197" customFormat="1" ht="14.25" customHeight="1">
      <c r="A27" s="557" t="s">
        <v>335</v>
      </c>
      <c r="B27" s="557"/>
      <c r="C27" s="557"/>
      <c r="D27" s="557"/>
      <c r="E27" s="557"/>
      <c r="F27" s="557"/>
      <c r="G27" s="557"/>
      <c r="H27" s="557"/>
    </row>
    <row r="28" spans="1:8" s="197" customFormat="1" ht="25.5" customHeight="1">
      <c r="A28" s="556" t="s">
        <v>545</v>
      </c>
      <c r="B28" s="556"/>
      <c r="C28" s="556"/>
      <c r="D28" s="556"/>
      <c r="E28" s="556"/>
      <c r="F28" s="556"/>
      <c r="G28" s="556"/>
      <c r="H28" s="556"/>
    </row>
    <row r="29" spans="1:8" s="100" customFormat="1" ht="25.35" customHeight="1">
      <c r="A29" s="556"/>
      <c r="B29" s="556"/>
      <c r="C29" s="556"/>
      <c r="D29" s="556"/>
      <c r="E29" s="556"/>
      <c r="F29" s="556"/>
      <c r="G29" s="556"/>
      <c r="H29" s="556"/>
    </row>
    <row r="30" spans="1:8" s="178" customFormat="1">
      <c r="A30" s="546" t="s">
        <v>202</v>
      </c>
      <c r="B30" s="546"/>
      <c r="C30" s="546"/>
      <c r="D30" s="546"/>
      <c r="E30" s="546"/>
      <c r="F30" s="546"/>
      <c r="G30" s="546"/>
      <c r="H30" s="546"/>
    </row>
    <row r="31" spans="1:8" s="68" customFormat="1">
      <c r="A31" s="80"/>
      <c r="B31" s="80"/>
      <c r="C31" s="80"/>
      <c r="D31" s="80"/>
      <c r="E31" s="80"/>
      <c r="F31" s="80"/>
      <c r="G31" s="80"/>
      <c r="H31" s="80"/>
    </row>
    <row r="32" spans="1:8" s="197" customFormat="1" ht="48">
      <c r="C32" s="198" t="s">
        <v>52</v>
      </c>
      <c r="D32" s="198" t="s">
        <v>29</v>
      </c>
    </row>
    <row r="33" spans="1:19" s="197" customFormat="1">
      <c r="B33" s="180">
        <v>2018</v>
      </c>
      <c r="C33" s="158">
        <v>0.21</v>
      </c>
      <c r="D33" s="160" t="s">
        <v>668</v>
      </c>
    </row>
    <row r="34" spans="1:19" s="197" customFormat="1">
      <c r="B34" s="180">
        <v>2019</v>
      </c>
      <c r="C34" s="158">
        <v>0.2</v>
      </c>
      <c r="D34" s="160" t="s">
        <v>669</v>
      </c>
    </row>
    <row r="35" spans="1:19" s="197" customFormat="1">
      <c r="B35" s="180">
        <v>2020</v>
      </c>
      <c r="C35" s="158">
        <v>0.2</v>
      </c>
      <c r="D35" s="160" t="s">
        <v>670</v>
      </c>
    </row>
    <row r="36" spans="1:19" s="197" customFormat="1">
      <c r="B36" s="180">
        <v>2021</v>
      </c>
      <c r="C36" s="158">
        <v>0.2</v>
      </c>
      <c r="D36" s="160" t="s">
        <v>670</v>
      </c>
    </row>
    <row r="37" spans="1:19" s="197" customFormat="1">
      <c r="B37" s="180">
        <v>2022</v>
      </c>
      <c r="C37" s="158">
        <v>0.19312380698999998</v>
      </c>
      <c r="D37" s="160" t="s">
        <v>671</v>
      </c>
    </row>
    <row r="38" spans="1:19" s="197" customFormat="1">
      <c r="B38" s="180">
        <v>2023</v>
      </c>
      <c r="C38" s="158">
        <v>0.19</v>
      </c>
      <c r="D38" s="160" t="s">
        <v>672</v>
      </c>
    </row>
    <row r="39" spans="1:19" s="197" customFormat="1"/>
    <row r="40" spans="1:19" s="197" customFormat="1" ht="60" customHeight="1">
      <c r="A40" s="547" t="s">
        <v>336</v>
      </c>
      <c r="B40" s="547"/>
      <c r="C40" s="547"/>
      <c r="D40" s="547"/>
      <c r="E40" s="547"/>
      <c r="F40" s="547"/>
      <c r="G40" s="547"/>
      <c r="H40" s="547"/>
    </row>
    <row r="41" spans="1:19" s="197" customFormat="1" ht="38.25" customHeight="1">
      <c r="A41" s="556" t="s">
        <v>544</v>
      </c>
      <c r="B41" s="556"/>
      <c r="C41" s="556"/>
      <c r="D41" s="556"/>
      <c r="E41" s="556"/>
      <c r="F41" s="556"/>
      <c r="G41" s="556"/>
      <c r="H41" s="556"/>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5" customFormat="1" ht="12.75">
      <c r="A1" s="263" t="s">
        <v>337</v>
      </c>
      <c r="B1" s="264"/>
      <c r="C1" s="264"/>
      <c r="D1" s="264"/>
      <c r="E1" s="264"/>
      <c r="F1" s="264"/>
      <c r="G1" s="264"/>
      <c r="H1" s="264"/>
    </row>
    <row r="2" spans="1:8" s="222" customFormat="1" ht="12.75">
      <c r="A2" s="266"/>
      <c r="B2" s="266"/>
      <c r="C2" s="266"/>
      <c r="D2" s="266"/>
      <c r="E2" s="266"/>
      <c r="F2" s="266"/>
      <c r="G2" s="266"/>
      <c r="H2" s="266"/>
    </row>
    <row r="3" spans="1:8" s="222" customFormat="1" ht="12.75">
      <c r="C3" s="21">
        <v>2020</v>
      </c>
      <c r="D3" s="21" t="s">
        <v>41</v>
      </c>
      <c r="E3" s="18" t="s">
        <v>338</v>
      </c>
      <c r="F3" s="18" t="s">
        <v>339</v>
      </c>
      <c r="G3" s="21"/>
      <c r="H3" s="7"/>
    </row>
    <row r="4" spans="1:8" s="222" customFormat="1" ht="12.75">
      <c r="B4" s="222" t="s">
        <v>1</v>
      </c>
      <c r="C4" s="267">
        <v>5.5E-2</v>
      </c>
      <c r="D4" s="268"/>
      <c r="E4" s="155">
        <v>0.11799999999999999</v>
      </c>
      <c r="F4" s="267">
        <v>7.3999999999999996E-2</v>
      </c>
      <c r="G4" s="4"/>
      <c r="H4" s="4"/>
    </row>
    <row r="5" spans="1:8" s="222" customFormat="1" ht="12.75">
      <c r="B5" s="222" t="s">
        <v>3</v>
      </c>
      <c r="C5" s="267">
        <v>5.7000000000000002E-2</v>
      </c>
      <c r="D5" s="267"/>
      <c r="E5" s="155">
        <v>0.11799999999999999</v>
      </c>
      <c r="F5" s="267">
        <v>7.3999999999999996E-2</v>
      </c>
      <c r="G5" s="4"/>
      <c r="H5" s="4"/>
    </row>
    <row r="6" spans="1:8" s="222" customFormat="1" ht="12.75">
      <c r="B6" s="222" t="s">
        <v>2</v>
      </c>
      <c r="C6" s="267">
        <v>6.4000000000000001E-2</v>
      </c>
      <c r="D6" s="267"/>
      <c r="E6" s="155">
        <v>0.11799999999999999</v>
      </c>
      <c r="F6" s="267">
        <v>7.3999999999999996E-2</v>
      </c>
      <c r="G6" s="11"/>
      <c r="H6" s="4"/>
    </row>
    <row r="7" spans="1:8" s="222" customFormat="1" ht="12.75">
      <c r="B7" s="222" t="s">
        <v>5</v>
      </c>
      <c r="C7" s="267">
        <v>7.0999999999999994E-2</v>
      </c>
      <c r="D7" s="267"/>
      <c r="E7" s="155">
        <v>0.11799999999999999</v>
      </c>
      <c r="F7" s="267">
        <v>7.3999999999999996E-2</v>
      </c>
      <c r="G7" s="4"/>
      <c r="H7" s="4"/>
    </row>
    <row r="8" spans="1:8" s="222" customFormat="1" ht="12.75">
      <c r="B8" s="222" t="s">
        <v>4</v>
      </c>
      <c r="C8" s="267">
        <v>7.5999999999999998E-2</v>
      </c>
      <c r="D8" s="269"/>
      <c r="E8" s="155">
        <v>0.11799999999999999</v>
      </c>
      <c r="F8" s="267">
        <v>7.3999999999999996E-2</v>
      </c>
      <c r="G8" s="4"/>
      <c r="H8" s="4"/>
    </row>
    <row r="9" spans="1:8" s="222" customFormat="1" ht="12.75">
      <c r="B9" s="222" t="s">
        <v>7</v>
      </c>
      <c r="C9" s="267">
        <v>7.8E-2</v>
      </c>
      <c r="D9" s="267"/>
      <c r="E9" s="155">
        <v>0.11799999999999999</v>
      </c>
      <c r="F9" s="267">
        <v>7.3999999999999996E-2</v>
      </c>
      <c r="G9" s="4"/>
      <c r="H9" s="4"/>
    </row>
    <row r="10" spans="1:8" s="222" customFormat="1" ht="12.75">
      <c r="B10" s="222" t="s">
        <v>6</v>
      </c>
      <c r="C10" s="267">
        <v>7.9000000000000001E-2</v>
      </c>
      <c r="D10" s="267"/>
      <c r="E10" s="155">
        <v>0.11799999999999999</v>
      </c>
      <c r="F10" s="267">
        <v>7.3999999999999996E-2</v>
      </c>
      <c r="G10" s="4"/>
      <c r="H10" s="4"/>
    </row>
    <row r="11" spans="1:8" s="222" customFormat="1" ht="12.75">
      <c r="B11" s="222" t="s">
        <v>9</v>
      </c>
      <c r="C11" s="267">
        <v>8.2000000000000003E-2</v>
      </c>
      <c r="D11" s="267"/>
      <c r="E11" s="155">
        <v>0.11799999999999999</v>
      </c>
      <c r="F11" s="267">
        <v>7.3999999999999996E-2</v>
      </c>
      <c r="G11" s="4"/>
      <c r="H11" s="4"/>
    </row>
    <row r="12" spans="1:8" s="222" customFormat="1" ht="12.75">
      <c r="B12" s="222" t="s">
        <v>12</v>
      </c>
      <c r="C12" s="267">
        <v>8.3000000000000004E-2</v>
      </c>
      <c r="D12" s="267"/>
      <c r="E12" s="155">
        <v>0.11799999999999999</v>
      </c>
      <c r="F12" s="267">
        <v>7.3999999999999996E-2</v>
      </c>
      <c r="G12" s="11"/>
      <c r="H12" s="4"/>
    </row>
    <row r="13" spans="1:8" s="222" customFormat="1" ht="12.75">
      <c r="B13" s="222" t="s">
        <v>11</v>
      </c>
      <c r="C13" s="267">
        <v>8.3000000000000004E-2</v>
      </c>
      <c r="D13" s="267"/>
      <c r="E13" s="155">
        <v>0.11799999999999999</v>
      </c>
      <c r="F13" s="267">
        <v>7.3999999999999996E-2</v>
      </c>
      <c r="G13" s="4"/>
      <c r="H13" s="4"/>
    </row>
    <row r="14" spans="1:8" s="222" customFormat="1" ht="12.75">
      <c r="B14" s="222" t="s">
        <v>8</v>
      </c>
      <c r="C14" s="267">
        <v>8.4000000000000005E-2</v>
      </c>
      <c r="D14" s="267"/>
      <c r="E14" s="155">
        <v>0.11799999999999999</v>
      </c>
      <c r="F14" s="267">
        <v>7.3999999999999996E-2</v>
      </c>
      <c r="G14" s="4"/>
      <c r="H14" s="4"/>
    </row>
    <row r="15" spans="1:8" s="222" customFormat="1" ht="12.75">
      <c r="B15" s="222" t="s">
        <v>10</v>
      </c>
      <c r="C15" s="267">
        <v>8.8999999999999996E-2</v>
      </c>
      <c r="D15" s="267"/>
      <c r="E15" s="155">
        <v>0.11799999999999999</v>
      </c>
      <c r="F15" s="267">
        <v>7.3999999999999996E-2</v>
      </c>
      <c r="G15" s="79"/>
      <c r="H15" s="4"/>
    </row>
    <row r="16" spans="1:8" s="222" customFormat="1" ht="12.75">
      <c r="B16" s="181" t="s">
        <v>13</v>
      </c>
      <c r="D16" s="334">
        <v>9.8000000000000004E-2</v>
      </c>
      <c r="E16" s="155">
        <v>0.11799999999999999</v>
      </c>
      <c r="F16" s="267">
        <v>7.3999999999999996E-2</v>
      </c>
      <c r="G16" s="4"/>
      <c r="H16" s="4"/>
    </row>
    <row r="17" spans="1:10" s="222" customFormat="1" ht="12.75">
      <c r="B17" s="222" t="s">
        <v>15</v>
      </c>
      <c r="C17" s="267">
        <v>0.109</v>
      </c>
      <c r="D17" s="267"/>
      <c r="E17" s="155">
        <v>0.11799999999999999</v>
      </c>
      <c r="F17" s="267">
        <v>7.3999999999999996E-2</v>
      </c>
      <c r="G17" s="4"/>
      <c r="H17" s="4"/>
    </row>
    <row r="18" spans="1:10" s="181" customFormat="1" ht="12.75">
      <c r="B18" s="222" t="s">
        <v>17</v>
      </c>
      <c r="C18" s="267">
        <v>0.11700000000000001</v>
      </c>
      <c r="D18" s="270"/>
      <c r="E18" s="155">
        <v>0.11799999999999999</v>
      </c>
      <c r="F18" s="267">
        <v>7.3999999999999996E-2</v>
      </c>
      <c r="G18" s="79"/>
      <c r="H18" s="79"/>
    </row>
    <row r="19" spans="1:10" s="222" customFormat="1" ht="12.75">
      <c r="B19" s="222" t="s">
        <v>20</v>
      </c>
      <c r="C19" s="267">
        <v>0.12</v>
      </c>
      <c r="E19" s="155">
        <v>0.11799999999999999</v>
      </c>
      <c r="F19" s="267">
        <v>7.3999999999999996E-2</v>
      </c>
      <c r="G19" s="4"/>
      <c r="H19" s="4"/>
    </row>
    <row r="20" spans="1:10" s="222" customFormat="1" ht="12.75">
      <c r="B20" s="222" t="s">
        <v>21</v>
      </c>
      <c r="C20" s="267">
        <v>0.121</v>
      </c>
      <c r="D20" s="267"/>
      <c r="E20" s="155">
        <v>0.11799999999999999</v>
      </c>
      <c r="F20" s="267">
        <v>7.3999999999999996E-2</v>
      </c>
      <c r="G20" s="4"/>
      <c r="H20" s="4"/>
    </row>
    <row r="21" spans="1:10" s="222" customFormat="1" ht="12.75">
      <c r="B21" s="222" t="s">
        <v>19</v>
      </c>
      <c r="C21" s="267">
        <v>0.122</v>
      </c>
      <c r="D21" s="267"/>
      <c r="E21" s="155">
        <v>0.11799999999999999</v>
      </c>
      <c r="F21" s="267">
        <v>7.3999999999999996E-2</v>
      </c>
      <c r="G21" s="4"/>
      <c r="H21" s="4"/>
    </row>
    <row r="22" spans="1:10" s="222" customFormat="1" ht="12.75">
      <c r="B22" s="222" t="s">
        <v>16</v>
      </c>
      <c r="C22" s="267">
        <v>0.123</v>
      </c>
      <c r="D22" s="267"/>
      <c r="E22" s="155">
        <v>0.11799999999999999</v>
      </c>
      <c r="F22" s="267">
        <v>7.3999999999999996E-2</v>
      </c>
      <c r="G22" s="4"/>
      <c r="H22" s="4"/>
    </row>
    <row r="23" spans="1:10" s="222" customFormat="1" ht="12.75">
      <c r="B23" s="222" t="s">
        <v>14</v>
      </c>
      <c r="C23" s="267">
        <v>0.125</v>
      </c>
      <c r="D23" s="267"/>
      <c r="E23" s="155">
        <v>0.11799999999999999</v>
      </c>
      <c r="F23" s="267">
        <v>7.3999999999999996E-2</v>
      </c>
      <c r="G23" s="4"/>
      <c r="H23" s="4"/>
    </row>
    <row r="24" spans="1:10" s="222" customFormat="1" ht="12.75">
      <c r="B24" s="257" t="s">
        <v>18</v>
      </c>
      <c r="C24" s="267">
        <v>0.151</v>
      </c>
      <c r="E24" s="155">
        <v>0.11799999999999999</v>
      </c>
      <c r="F24" s="267">
        <v>7.3999999999999996E-2</v>
      </c>
      <c r="G24" s="4"/>
      <c r="H24" s="4"/>
    </row>
    <row r="25" spans="1:10" s="222" customFormat="1" ht="12.75">
      <c r="B25" s="105" t="s">
        <v>39</v>
      </c>
      <c r="C25" s="268">
        <v>0.11799999999999999</v>
      </c>
      <c r="D25" s="267"/>
      <c r="E25" s="271"/>
      <c r="F25" s="271"/>
    </row>
    <row r="26" spans="1:10" s="222" customFormat="1" ht="12.75">
      <c r="B26" s="105" t="s">
        <v>36</v>
      </c>
      <c r="C26" s="268">
        <v>7.3999999999999996E-2</v>
      </c>
      <c r="D26" s="267"/>
      <c r="E26" s="271"/>
      <c r="F26" s="271"/>
    </row>
    <row r="27" spans="1:10" s="222" customFormat="1" ht="12.75">
      <c r="B27" s="105"/>
      <c r="C27" s="154"/>
      <c r="D27" s="154"/>
      <c r="E27" s="4"/>
      <c r="F27" s="4"/>
    </row>
    <row r="28" spans="1:10" s="197" customFormat="1" ht="15" customHeight="1">
      <c r="A28" s="547" t="s">
        <v>568</v>
      </c>
      <c r="B28" s="547"/>
      <c r="C28" s="547"/>
      <c r="D28" s="547"/>
      <c r="E28" s="547"/>
      <c r="F28" s="547"/>
      <c r="G28" s="547"/>
      <c r="H28" s="547"/>
    </row>
    <row r="29" spans="1:10" s="197" customFormat="1" ht="42.95" customHeight="1">
      <c r="A29" s="558" t="s">
        <v>340</v>
      </c>
      <c r="B29" s="558"/>
      <c r="C29" s="558"/>
      <c r="D29" s="558"/>
      <c r="E29" s="558"/>
      <c r="F29" s="558"/>
      <c r="G29" s="558"/>
      <c r="H29" s="558"/>
      <c r="I29" s="559"/>
      <c r="J29" s="559"/>
    </row>
    <row r="30" spans="1:10" s="197" customFormat="1">
      <c r="A30" s="558"/>
      <c r="B30" s="558"/>
      <c r="C30" s="558"/>
      <c r="D30" s="558"/>
      <c r="E30" s="558"/>
      <c r="F30" s="558"/>
      <c r="G30" s="558"/>
      <c r="H30" s="558"/>
      <c r="I30" s="559"/>
      <c r="J30" s="559"/>
    </row>
    <row r="31" spans="1:10" s="197" customFormat="1" ht="96" customHeight="1">
      <c r="A31" s="558"/>
      <c r="B31" s="558"/>
      <c r="C31" s="558"/>
      <c r="D31" s="558"/>
      <c r="E31" s="558"/>
      <c r="F31" s="558"/>
      <c r="G31" s="558"/>
      <c r="H31" s="558"/>
      <c r="I31" s="559"/>
      <c r="J31" s="559"/>
    </row>
    <row r="32" spans="1:10" s="100" customFormat="1"/>
    <row r="33" spans="1:9" s="172" customFormat="1">
      <c r="A33" s="214" t="s">
        <v>162</v>
      </c>
    </row>
    <row r="34" spans="1:9" s="197" customFormat="1"/>
    <row r="35" spans="1:9" s="180" customFormat="1" ht="25.5">
      <c r="C35" s="463" t="s">
        <v>163</v>
      </c>
    </row>
    <row r="36" spans="1:9" s="222" customFormat="1" ht="12.75">
      <c r="B36" s="222">
        <v>2018</v>
      </c>
      <c r="C36" s="283">
        <v>8.8999999999999996E-2</v>
      </c>
    </row>
    <row r="37" spans="1:9" s="222" customFormat="1" ht="12.75">
      <c r="B37" s="222">
        <v>2019</v>
      </c>
      <c r="C37" s="283">
        <v>0.09</v>
      </c>
    </row>
    <row r="38" spans="1:9" s="222" customFormat="1" ht="12.75">
      <c r="B38" s="222">
        <v>2020</v>
      </c>
      <c r="C38" s="283">
        <v>9.8000000000000004E-2</v>
      </c>
    </row>
    <row r="39" spans="1:9" s="197" customFormat="1"/>
    <row r="40" spans="1:9" s="197" customFormat="1" ht="15" customHeight="1">
      <c r="A40" s="547" t="s">
        <v>568</v>
      </c>
      <c r="B40" s="547"/>
      <c r="C40" s="547"/>
      <c r="D40" s="547"/>
      <c r="E40" s="547"/>
      <c r="F40" s="547"/>
      <c r="G40" s="547"/>
      <c r="H40" s="547"/>
    </row>
    <row r="41" spans="1:9" s="197" customFormat="1" ht="42.95" customHeight="1">
      <c r="A41" s="558" t="s">
        <v>340</v>
      </c>
      <c r="B41" s="558"/>
      <c r="C41" s="558"/>
      <c r="D41" s="558"/>
      <c r="E41" s="558"/>
      <c r="F41" s="558"/>
      <c r="G41" s="558"/>
      <c r="H41" s="558"/>
    </row>
    <row r="42" spans="1:9" s="197" customFormat="1">
      <c r="A42" s="558"/>
      <c r="B42" s="558"/>
      <c r="C42" s="558"/>
      <c r="D42" s="558"/>
      <c r="E42" s="558"/>
      <c r="F42" s="558"/>
      <c r="G42" s="558"/>
      <c r="H42" s="558"/>
    </row>
    <row r="43" spans="1:9" s="197" customFormat="1">
      <c r="A43" s="558"/>
      <c r="B43" s="558"/>
      <c r="C43" s="558"/>
      <c r="D43" s="558"/>
      <c r="E43" s="558"/>
      <c r="F43" s="558"/>
      <c r="G43" s="558"/>
      <c r="H43" s="558"/>
    </row>
    <row r="44" spans="1:9" s="197" customFormat="1">
      <c r="A44" s="217"/>
      <c r="B44" s="217"/>
      <c r="C44" s="217"/>
      <c r="D44" s="217"/>
      <c r="E44" s="217"/>
      <c r="F44" s="217"/>
      <c r="G44" s="217"/>
      <c r="H44" s="217"/>
    </row>
    <row r="45" spans="1:9" s="178" customFormat="1">
      <c r="A45" s="546" t="s">
        <v>218</v>
      </c>
      <c r="B45" s="546"/>
      <c r="C45" s="546"/>
      <c r="D45" s="546"/>
      <c r="E45" s="546"/>
      <c r="F45" s="546"/>
      <c r="G45" s="546"/>
      <c r="H45" s="546"/>
    </row>
    <row r="46" spans="1:9" s="197" customFormat="1">
      <c r="A46" s="222"/>
      <c r="B46" s="222"/>
      <c r="C46" s="222"/>
      <c r="D46" s="222"/>
      <c r="E46" s="222"/>
      <c r="F46" s="222"/>
      <c r="G46" s="222"/>
      <c r="H46" s="222"/>
      <c r="I46" s="222"/>
    </row>
    <row r="47" spans="1:9" s="197" customFormat="1">
      <c r="A47" s="222"/>
      <c r="B47" s="110" t="s">
        <v>53</v>
      </c>
      <c r="C47" s="258">
        <v>2017</v>
      </c>
      <c r="D47" s="258">
        <v>2018</v>
      </c>
      <c r="E47" s="258">
        <v>2019</v>
      </c>
      <c r="F47" s="258">
        <v>2020</v>
      </c>
      <c r="G47" s="258">
        <v>2021</v>
      </c>
      <c r="H47" s="110"/>
      <c r="I47" s="222"/>
    </row>
    <row r="48" spans="1:9" s="197" customFormat="1">
      <c r="A48" s="222"/>
      <c r="B48" s="245" t="s">
        <v>36</v>
      </c>
      <c r="C48" s="284">
        <v>163305</v>
      </c>
      <c r="D48" s="284">
        <v>155822</v>
      </c>
      <c r="E48" s="285">
        <v>161234</v>
      </c>
      <c r="F48" s="286">
        <v>152981</v>
      </c>
      <c r="G48" s="286">
        <v>159310</v>
      </c>
      <c r="H48" s="111"/>
      <c r="I48" s="222"/>
    </row>
    <row r="49" spans="1:9" s="197" customFormat="1">
      <c r="A49" s="222"/>
      <c r="B49" s="73" t="s">
        <v>18</v>
      </c>
      <c r="C49" s="287">
        <v>5863</v>
      </c>
      <c r="D49" s="287">
        <v>5681</v>
      </c>
      <c r="E49" s="288">
        <v>6175</v>
      </c>
      <c r="F49" s="286">
        <v>5843</v>
      </c>
      <c r="G49" s="286">
        <v>5339</v>
      </c>
      <c r="H49" s="111"/>
      <c r="I49" s="222"/>
    </row>
    <row r="50" spans="1:9" s="197" customFormat="1">
      <c r="A50" s="222"/>
      <c r="B50" s="73" t="s">
        <v>6</v>
      </c>
      <c r="C50" s="287">
        <v>6840</v>
      </c>
      <c r="D50" s="287">
        <v>6543</v>
      </c>
      <c r="E50" s="289">
        <v>6642</v>
      </c>
      <c r="F50" s="286">
        <v>6013</v>
      </c>
      <c r="G50" s="286">
        <v>7011</v>
      </c>
      <c r="H50" s="111"/>
      <c r="I50" s="222"/>
    </row>
    <row r="51" spans="1:9" s="197" customFormat="1">
      <c r="A51" s="222"/>
      <c r="B51" s="73" t="s">
        <v>5</v>
      </c>
      <c r="C51" s="287">
        <v>4450</v>
      </c>
      <c r="D51" s="287">
        <v>4402</v>
      </c>
      <c r="E51" s="288">
        <v>4592</v>
      </c>
      <c r="F51" s="286">
        <v>4279</v>
      </c>
      <c r="G51" s="286">
        <v>4356</v>
      </c>
      <c r="H51" s="111"/>
      <c r="I51" s="222"/>
    </row>
    <row r="52" spans="1:9" s="197" customFormat="1">
      <c r="A52" s="222"/>
      <c r="B52" s="73" t="s">
        <v>15</v>
      </c>
      <c r="C52" s="287">
        <v>11104</v>
      </c>
      <c r="D52" s="287">
        <v>10074</v>
      </c>
      <c r="E52" s="289">
        <v>10883</v>
      </c>
      <c r="F52" s="286">
        <v>10141</v>
      </c>
      <c r="G52" s="286">
        <v>10024</v>
      </c>
      <c r="H52" s="111"/>
      <c r="I52" s="222"/>
    </row>
    <row r="53" spans="1:9" s="197" customFormat="1">
      <c r="A53" s="222"/>
      <c r="B53" s="73" t="s">
        <v>14</v>
      </c>
      <c r="C53" s="287">
        <v>1445</v>
      </c>
      <c r="D53" s="287">
        <v>1344</v>
      </c>
      <c r="E53" s="288">
        <v>1349</v>
      </c>
      <c r="F53" s="286">
        <v>1296</v>
      </c>
      <c r="G53" s="286">
        <v>1286</v>
      </c>
      <c r="H53" s="111"/>
      <c r="I53" s="222"/>
    </row>
    <row r="54" spans="1:9" s="197" customFormat="1">
      <c r="A54" s="222"/>
      <c r="B54" s="73" t="s">
        <v>21</v>
      </c>
      <c r="C54" s="287">
        <v>5287</v>
      </c>
      <c r="D54" s="287">
        <v>5062</v>
      </c>
      <c r="E54" s="289">
        <v>5412</v>
      </c>
      <c r="F54" s="286">
        <v>4612</v>
      </c>
      <c r="G54" s="286">
        <v>4101</v>
      </c>
      <c r="H54" s="111"/>
      <c r="I54" s="222"/>
    </row>
    <row r="55" spans="1:9" s="197" customFormat="1">
      <c r="A55" s="222"/>
      <c r="B55" s="73" t="s">
        <v>16</v>
      </c>
      <c r="C55" s="287">
        <v>20792</v>
      </c>
      <c r="D55" s="287">
        <v>20844</v>
      </c>
      <c r="E55" s="288">
        <v>21901</v>
      </c>
      <c r="F55" s="286">
        <v>20597</v>
      </c>
      <c r="G55" s="286">
        <v>20793</v>
      </c>
      <c r="H55" s="111"/>
      <c r="I55" s="222"/>
    </row>
    <row r="56" spans="1:9" s="197" customFormat="1">
      <c r="A56" s="222"/>
      <c r="B56" s="73" t="s">
        <v>9</v>
      </c>
      <c r="C56" s="287">
        <v>3274</v>
      </c>
      <c r="D56" s="287">
        <v>3171</v>
      </c>
      <c r="E56" s="289">
        <v>3488</v>
      </c>
      <c r="F56" s="286">
        <v>3265</v>
      </c>
      <c r="G56" s="286">
        <v>3128</v>
      </c>
      <c r="H56" s="111"/>
      <c r="I56" s="222"/>
    </row>
    <row r="57" spans="1:9" s="197" customFormat="1">
      <c r="A57" s="222"/>
      <c r="B57" s="73" t="s">
        <v>19</v>
      </c>
      <c r="C57" s="287">
        <v>20129</v>
      </c>
      <c r="D57" s="287">
        <v>18612</v>
      </c>
      <c r="E57" s="288">
        <v>18970</v>
      </c>
      <c r="F57" s="286">
        <v>18219</v>
      </c>
      <c r="G57" s="286">
        <v>17513</v>
      </c>
      <c r="H57" s="111"/>
      <c r="I57" s="222"/>
    </row>
    <row r="58" spans="1:9" s="197" customFormat="1">
      <c r="A58" s="222"/>
      <c r="B58" s="73" t="s">
        <v>1</v>
      </c>
      <c r="C58" s="287">
        <v>439</v>
      </c>
      <c r="D58" s="287">
        <v>418</v>
      </c>
      <c r="E58" s="290">
        <v>461</v>
      </c>
      <c r="F58" s="180">
        <v>441</v>
      </c>
      <c r="G58" s="180">
        <v>510</v>
      </c>
      <c r="H58" s="112"/>
      <c r="I58" s="222"/>
    </row>
    <row r="59" spans="1:9" s="197" customFormat="1">
      <c r="A59" s="222"/>
      <c r="B59" s="73" t="s">
        <v>12</v>
      </c>
      <c r="C59" s="287">
        <v>7990</v>
      </c>
      <c r="D59" s="287">
        <v>7453</v>
      </c>
      <c r="E59" s="288">
        <v>7471</v>
      </c>
      <c r="F59" s="286">
        <v>7739</v>
      </c>
      <c r="G59" s="286">
        <v>7397</v>
      </c>
      <c r="H59" s="111"/>
      <c r="I59" s="222"/>
    </row>
    <row r="60" spans="1:9" s="197" customFormat="1">
      <c r="A60" s="222"/>
      <c r="B60" s="73" t="s">
        <v>8</v>
      </c>
      <c r="C60" s="287">
        <v>13361</v>
      </c>
      <c r="D60" s="287">
        <v>13156</v>
      </c>
      <c r="E60" s="289">
        <v>12879</v>
      </c>
      <c r="F60" s="286">
        <v>12150</v>
      </c>
      <c r="G60" s="286">
        <v>13106</v>
      </c>
      <c r="H60" s="111"/>
      <c r="I60" s="222"/>
    </row>
    <row r="61" spans="1:9" s="197" customFormat="1">
      <c r="A61" s="222"/>
      <c r="B61" s="73" t="s">
        <v>7</v>
      </c>
      <c r="C61" s="287">
        <v>6900</v>
      </c>
      <c r="D61" s="287">
        <v>6309</v>
      </c>
      <c r="E61" s="288">
        <v>5936</v>
      </c>
      <c r="F61" s="286">
        <v>5682</v>
      </c>
      <c r="G61" s="286">
        <v>6250</v>
      </c>
      <c r="H61" s="111"/>
      <c r="I61" s="222"/>
    </row>
    <row r="62" spans="1:9" s="197" customFormat="1">
      <c r="A62" s="222"/>
      <c r="B62" s="73" t="s">
        <v>2</v>
      </c>
      <c r="C62" s="287">
        <v>2654</v>
      </c>
      <c r="D62" s="287">
        <v>2413</v>
      </c>
      <c r="E62" s="289">
        <v>2501</v>
      </c>
      <c r="F62" s="286">
        <v>2226</v>
      </c>
      <c r="G62" s="286">
        <v>2624</v>
      </c>
      <c r="H62" s="111"/>
      <c r="I62" s="222"/>
    </row>
    <row r="63" spans="1:9" s="197" customFormat="1">
      <c r="A63" s="222"/>
      <c r="B63" s="83" t="s">
        <v>13</v>
      </c>
      <c r="C63" s="291">
        <v>18528</v>
      </c>
      <c r="D63" s="291">
        <v>17219</v>
      </c>
      <c r="E63" s="294">
        <v>18913</v>
      </c>
      <c r="F63" s="292">
        <v>18701</v>
      </c>
      <c r="G63" s="292">
        <v>22756</v>
      </c>
      <c r="H63" s="111"/>
      <c r="I63" s="222"/>
    </row>
    <row r="64" spans="1:9" s="197" customFormat="1">
      <c r="A64" s="222"/>
      <c r="B64" s="73" t="s">
        <v>20</v>
      </c>
      <c r="C64" s="287">
        <v>16712</v>
      </c>
      <c r="D64" s="287">
        <v>16024</v>
      </c>
      <c r="E64" s="289">
        <v>15994</v>
      </c>
      <c r="F64" s="286">
        <v>15107</v>
      </c>
      <c r="G64" s="286">
        <v>16008</v>
      </c>
      <c r="H64" s="111"/>
      <c r="I64" s="222"/>
    </row>
    <row r="65" spans="1:9" s="197" customFormat="1">
      <c r="A65" s="222"/>
      <c r="B65" s="73" t="s">
        <v>17</v>
      </c>
      <c r="C65" s="287">
        <v>1001</v>
      </c>
      <c r="D65" s="287">
        <v>919</v>
      </c>
      <c r="E65" s="288">
        <v>1127</v>
      </c>
      <c r="F65" s="286">
        <v>1032</v>
      </c>
      <c r="G65" s="180">
        <v>996</v>
      </c>
      <c r="H65" s="111"/>
      <c r="I65" s="222"/>
    </row>
    <row r="66" spans="1:9" s="197" customFormat="1">
      <c r="A66" s="222"/>
      <c r="B66" s="73" t="s">
        <v>3</v>
      </c>
      <c r="C66" s="287">
        <v>3023</v>
      </c>
      <c r="D66" s="287">
        <v>2796</v>
      </c>
      <c r="E66" s="289">
        <v>2826</v>
      </c>
      <c r="F66" s="286">
        <v>2697</v>
      </c>
      <c r="G66" s="286">
        <v>2815</v>
      </c>
      <c r="H66" s="111"/>
      <c r="I66" s="222"/>
    </row>
    <row r="67" spans="1:9" s="197" customFormat="1">
      <c r="A67" s="222"/>
      <c r="B67" s="73" t="s">
        <v>4</v>
      </c>
      <c r="C67" s="287">
        <v>789</v>
      </c>
      <c r="D67" s="287">
        <v>734</v>
      </c>
      <c r="E67" s="293">
        <v>782</v>
      </c>
      <c r="F67" s="180">
        <v>774</v>
      </c>
      <c r="G67" s="180">
        <v>717</v>
      </c>
      <c r="H67" s="112"/>
      <c r="I67" s="222"/>
    </row>
    <row r="68" spans="1:9" s="197" customFormat="1">
      <c r="A68" s="222"/>
      <c r="B68" s="73" t="s">
        <v>11</v>
      </c>
      <c r="C68" s="287">
        <v>11582</v>
      </c>
      <c r="D68" s="287">
        <v>11441</v>
      </c>
      <c r="E68" s="289">
        <v>11658</v>
      </c>
      <c r="F68" s="286">
        <v>10983</v>
      </c>
      <c r="G68" s="286">
        <v>11500</v>
      </c>
      <c r="H68" s="111"/>
      <c r="I68" s="222"/>
    </row>
    <row r="69" spans="1:9" s="197" customFormat="1">
      <c r="A69" s="222"/>
      <c r="B69" s="73" t="s">
        <v>10</v>
      </c>
      <c r="C69" s="287">
        <v>1142</v>
      </c>
      <c r="D69" s="287">
        <v>1207</v>
      </c>
      <c r="E69" s="288">
        <v>1274</v>
      </c>
      <c r="F69" s="286">
        <v>1184</v>
      </c>
      <c r="G69" s="286">
        <v>1080</v>
      </c>
      <c r="H69" s="111"/>
      <c r="I69" s="222"/>
    </row>
    <row r="70" spans="1:9" s="197" customFormat="1">
      <c r="A70" s="222"/>
      <c r="B70" s="83" t="s">
        <v>13</v>
      </c>
      <c r="C70" s="291">
        <v>18528</v>
      </c>
      <c r="D70" s="291">
        <v>17219</v>
      </c>
      <c r="E70" s="294">
        <v>18913</v>
      </c>
      <c r="F70" s="292">
        <v>18701</v>
      </c>
      <c r="G70" s="292">
        <v>22756</v>
      </c>
      <c r="H70" s="111"/>
      <c r="I70" s="222"/>
    </row>
    <row r="71" spans="1:9" s="197" customFormat="1">
      <c r="A71" s="222"/>
      <c r="B71" s="168"/>
      <c r="C71" s="82"/>
      <c r="D71" s="82"/>
      <c r="E71" s="82"/>
      <c r="F71" s="82"/>
      <c r="G71" s="113"/>
      <c r="H71" s="111"/>
      <c r="I71" s="222"/>
    </row>
    <row r="72" spans="1:9" s="197" customFormat="1" ht="14.25" customHeight="1">
      <c r="A72" s="558" t="s">
        <v>569</v>
      </c>
      <c r="B72" s="558"/>
      <c r="C72" s="558"/>
      <c r="D72" s="558"/>
      <c r="E72" s="558"/>
      <c r="F72" s="558"/>
      <c r="G72" s="558"/>
      <c r="H72" s="558"/>
      <c r="I72" s="222"/>
    </row>
    <row r="73" spans="1:9" s="197" customFormat="1">
      <c r="A73" s="547" t="s">
        <v>473</v>
      </c>
      <c r="B73" s="547"/>
      <c r="C73" s="547"/>
      <c r="D73" s="547"/>
      <c r="E73" s="547"/>
      <c r="F73" s="547"/>
      <c r="G73" s="547"/>
      <c r="H73" s="547"/>
    </row>
    <row r="74" spans="1:9" s="100" customFormat="1"/>
    <row r="75" spans="1:9" s="178" customFormat="1">
      <c r="A75" s="546" t="s">
        <v>203</v>
      </c>
      <c r="B75" s="546"/>
      <c r="C75" s="546"/>
      <c r="D75" s="546"/>
      <c r="E75" s="546"/>
      <c r="F75" s="546"/>
      <c r="G75" s="546"/>
      <c r="H75" s="546"/>
    </row>
    <row r="76" spans="1:9" s="197" customFormat="1"/>
    <row r="77" spans="1:9" s="197" customFormat="1" ht="20.45" customHeight="1">
      <c r="B77" s="180"/>
      <c r="C77" s="460" t="s">
        <v>54</v>
      </c>
      <c r="D77" s="460" t="s">
        <v>55</v>
      </c>
      <c r="E77" s="460" t="s">
        <v>56</v>
      </c>
      <c r="F77" s="460" t="s">
        <v>141</v>
      </c>
      <c r="G77" s="460" t="s">
        <v>142</v>
      </c>
    </row>
    <row r="78" spans="1:9" s="197" customFormat="1">
      <c r="B78" s="295" t="s">
        <v>36</v>
      </c>
      <c r="C78" s="296">
        <v>402944</v>
      </c>
      <c r="D78" s="296">
        <v>401697</v>
      </c>
      <c r="E78" s="296">
        <v>399308</v>
      </c>
      <c r="F78" s="296">
        <v>392143</v>
      </c>
      <c r="G78" s="296">
        <v>395774</v>
      </c>
    </row>
    <row r="79" spans="1:9" s="197" customFormat="1">
      <c r="B79" s="73" t="s">
        <v>18</v>
      </c>
      <c r="C79" s="69">
        <v>20071</v>
      </c>
      <c r="D79" s="69">
        <v>19032</v>
      </c>
      <c r="E79" s="69">
        <v>19119</v>
      </c>
      <c r="F79" s="69">
        <v>18697</v>
      </c>
      <c r="G79" s="69">
        <v>18260</v>
      </c>
    </row>
    <row r="80" spans="1:9" s="197" customFormat="1">
      <c r="B80" s="73" t="s">
        <v>6</v>
      </c>
      <c r="C80" s="69">
        <v>20155</v>
      </c>
      <c r="D80" s="69">
        <v>20008</v>
      </c>
      <c r="E80" s="69">
        <v>19439</v>
      </c>
      <c r="F80" s="69">
        <v>19081</v>
      </c>
      <c r="G80" s="69">
        <v>19113</v>
      </c>
    </row>
    <row r="81" spans="2:7" s="197" customFormat="1">
      <c r="B81" s="73" t="s">
        <v>5</v>
      </c>
      <c r="C81" s="69">
        <v>14371</v>
      </c>
      <c r="D81" s="69">
        <v>13959</v>
      </c>
      <c r="E81" s="69">
        <v>13720</v>
      </c>
      <c r="F81" s="69">
        <v>13378</v>
      </c>
      <c r="G81" s="69">
        <v>13837</v>
      </c>
    </row>
    <row r="82" spans="2:7" s="197" customFormat="1">
      <c r="B82" s="73" t="s">
        <v>15</v>
      </c>
      <c r="C82" s="69">
        <v>32131</v>
      </c>
      <c r="D82" s="69">
        <v>31785</v>
      </c>
      <c r="E82" s="69">
        <v>31343</v>
      </c>
      <c r="F82" s="69">
        <v>31235</v>
      </c>
      <c r="G82" s="69">
        <v>31134</v>
      </c>
    </row>
    <row r="83" spans="2:7" s="197" customFormat="1">
      <c r="B83" s="73" t="s">
        <v>14</v>
      </c>
      <c r="C83" s="69">
        <v>3579</v>
      </c>
      <c r="D83" s="69">
        <v>3627</v>
      </c>
      <c r="E83" s="69">
        <v>3555</v>
      </c>
      <c r="F83" s="69">
        <v>3500</v>
      </c>
      <c r="G83" s="69">
        <v>3461</v>
      </c>
    </row>
    <row r="84" spans="2:7" s="197" customFormat="1">
      <c r="B84" s="73" t="s">
        <v>21</v>
      </c>
      <c r="C84" s="69">
        <v>16263</v>
      </c>
      <c r="D84" s="69">
        <v>16370</v>
      </c>
      <c r="E84" s="69">
        <v>16449</v>
      </c>
      <c r="F84" s="69">
        <v>16442</v>
      </c>
      <c r="G84" s="69">
        <v>16346</v>
      </c>
    </row>
    <row r="85" spans="2:7" s="197" customFormat="1">
      <c r="B85" s="73" t="s">
        <v>16</v>
      </c>
      <c r="C85" s="69">
        <v>52039</v>
      </c>
      <c r="D85" s="69">
        <v>54502</v>
      </c>
      <c r="E85" s="69">
        <v>55440</v>
      </c>
      <c r="F85" s="69">
        <v>54869</v>
      </c>
      <c r="G85" s="69">
        <v>55059</v>
      </c>
    </row>
    <row r="86" spans="2:7" s="197" customFormat="1">
      <c r="B86" s="73" t="s">
        <v>9</v>
      </c>
      <c r="C86" s="69">
        <v>10076</v>
      </c>
      <c r="D86" s="69">
        <v>9891</v>
      </c>
      <c r="E86" s="69">
        <v>9161</v>
      </c>
      <c r="F86" s="69">
        <v>8992</v>
      </c>
      <c r="G86" s="69">
        <v>9169</v>
      </c>
    </row>
    <row r="87" spans="2:7" s="197" customFormat="1">
      <c r="B87" s="73" t="s">
        <v>19</v>
      </c>
      <c r="C87" s="69">
        <v>41691</v>
      </c>
      <c r="D87" s="69">
        <v>41181</v>
      </c>
      <c r="E87" s="69">
        <v>40101</v>
      </c>
      <c r="F87" s="69">
        <v>39094</v>
      </c>
      <c r="G87" s="69">
        <v>38432</v>
      </c>
    </row>
    <row r="88" spans="2:7" s="197" customFormat="1">
      <c r="B88" s="73" t="s">
        <v>1</v>
      </c>
      <c r="C88" s="69">
        <v>1266</v>
      </c>
      <c r="D88" s="69">
        <v>1210</v>
      </c>
      <c r="E88" s="69">
        <v>1250</v>
      </c>
      <c r="F88" s="69">
        <v>1195</v>
      </c>
      <c r="G88" s="69">
        <v>1267</v>
      </c>
    </row>
    <row r="89" spans="2:7" s="197" customFormat="1">
      <c r="B89" s="73" t="s">
        <v>12</v>
      </c>
      <c r="C89" s="69">
        <v>17841</v>
      </c>
      <c r="D89" s="69">
        <v>17529</v>
      </c>
      <c r="E89" s="69">
        <v>17416</v>
      </c>
      <c r="F89" s="69">
        <v>16871</v>
      </c>
      <c r="G89" s="69">
        <v>17778</v>
      </c>
    </row>
    <row r="90" spans="2:7" s="197" customFormat="1">
      <c r="B90" s="73" t="s">
        <v>8</v>
      </c>
      <c r="C90" s="69">
        <v>34838</v>
      </c>
      <c r="D90" s="69">
        <v>34413</v>
      </c>
      <c r="E90" s="69">
        <v>35341</v>
      </c>
      <c r="F90" s="69">
        <v>34502</v>
      </c>
      <c r="G90" s="69">
        <v>35414</v>
      </c>
    </row>
    <row r="91" spans="2:7" s="197" customFormat="1">
      <c r="B91" s="73" t="s">
        <v>7</v>
      </c>
      <c r="C91" s="69">
        <v>18782</v>
      </c>
      <c r="D91" s="69">
        <v>18477</v>
      </c>
      <c r="E91" s="69">
        <v>18150</v>
      </c>
      <c r="F91" s="69">
        <v>18125</v>
      </c>
      <c r="G91" s="69">
        <v>18057</v>
      </c>
    </row>
    <row r="92" spans="2:7" s="197" customFormat="1">
      <c r="B92" s="73" t="s">
        <v>2</v>
      </c>
      <c r="C92" s="69">
        <v>7059</v>
      </c>
      <c r="D92" s="69">
        <v>6963</v>
      </c>
      <c r="E92" s="69">
        <v>6994</v>
      </c>
      <c r="F92" s="69">
        <v>6923</v>
      </c>
      <c r="G92" s="69">
        <v>7261</v>
      </c>
    </row>
    <row r="93" spans="2:7" s="197" customFormat="1">
      <c r="B93" s="83" t="s">
        <v>13</v>
      </c>
      <c r="C93" s="70">
        <v>17142</v>
      </c>
      <c r="D93" s="70">
        <v>16785</v>
      </c>
      <c r="E93" s="70">
        <v>16307</v>
      </c>
      <c r="F93" s="70">
        <v>16022</v>
      </c>
      <c r="G93" s="70">
        <v>16755</v>
      </c>
    </row>
    <row r="94" spans="2:7" s="197" customFormat="1">
      <c r="B94" s="73" t="s">
        <v>20</v>
      </c>
      <c r="C94" s="69">
        <v>43503</v>
      </c>
      <c r="D94" s="69">
        <v>43395</v>
      </c>
      <c r="E94" s="69">
        <v>43065</v>
      </c>
      <c r="F94" s="69">
        <v>42953</v>
      </c>
      <c r="G94" s="69">
        <v>43304</v>
      </c>
    </row>
    <row r="95" spans="2:7" s="197" customFormat="1">
      <c r="B95" s="73" t="s">
        <v>17</v>
      </c>
      <c r="C95" s="69">
        <v>4049</v>
      </c>
      <c r="D95" s="69">
        <v>3885</v>
      </c>
      <c r="E95" s="69">
        <v>3861</v>
      </c>
      <c r="F95" s="69">
        <v>3786</v>
      </c>
      <c r="G95" s="69">
        <v>3933</v>
      </c>
    </row>
    <row r="96" spans="2:7" s="197" customFormat="1">
      <c r="B96" s="73" t="s">
        <v>3</v>
      </c>
      <c r="C96" s="69">
        <v>8197</v>
      </c>
      <c r="D96" s="69">
        <v>8213</v>
      </c>
      <c r="E96" s="69">
        <v>7914</v>
      </c>
      <c r="F96" s="69">
        <v>7910</v>
      </c>
      <c r="G96" s="69">
        <v>7897</v>
      </c>
    </row>
    <row r="97" spans="1:8" s="197" customFormat="1">
      <c r="B97" s="73" t="s">
        <v>4</v>
      </c>
      <c r="C97" s="69">
        <v>2350</v>
      </c>
      <c r="D97" s="69">
        <v>2239</v>
      </c>
      <c r="E97" s="69">
        <v>2126</v>
      </c>
      <c r="F97" s="69">
        <v>2109</v>
      </c>
      <c r="G97" s="69">
        <v>2185</v>
      </c>
    </row>
    <row r="98" spans="1:8" s="197" customFormat="1">
      <c r="B98" s="73" t="s">
        <v>11</v>
      </c>
      <c r="C98" s="69">
        <v>34156</v>
      </c>
      <c r="D98" s="69">
        <v>34921</v>
      </c>
      <c r="E98" s="69">
        <v>35290</v>
      </c>
      <c r="F98" s="69">
        <v>33275</v>
      </c>
      <c r="G98" s="69">
        <v>33773</v>
      </c>
    </row>
    <row r="99" spans="1:8" s="197" customFormat="1">
      <c r="B99" s="73" t="s">
        <v>10</v>
      </c>
      <c r="C99" s="69">
        <v>3385</v>
      </c>
      <c r="D99" s="69">
        <v>3312</v>
      </c>
      <c r="E99" s="69">
        <v>3267</v>
      </c>
      <c r="F99" s="69">
        <v>3184</v>
      </c>
      <c r="G99" s="69">
        <v>3339</v>
      </c>
    </row>
    <row r="100" spans="1:8" s="197" customFormat="1">
      <c r="B100" s="83" t="s">
        <v>13</v>
      </c>
      <c r="C100" s="70">
        <v>17142</v>
      </c>
      <c r="D100" s="70">
        <v>16785</v>
      </c>
      <c r="E100" s="70">
        <v>16307</v>
      </c>
      <c r="F100" s="70">
        <v>16022</v>
      </c>
      <c r="G100" s="70">
        <v>16755</v>
      </c>
    </row>
    <row r="101" spans="1:8" s="197" customFormat="1">
      <c r="B101" s="168"/>
      <c r="C101" s="70"/>
      <c r="D101" s="70"/>
      <c r="E101" s="70"/>
      <c r="F101" s="70"/>
      <c r="G101" s="70"/>
    </row>
    <row r="102" spans="1:8" s="197" customFormat="1" ht="14.25" customHeight="1">
      <c r="A102" s="547" t="s">
        <v>570</v>
      </c>
      <c r="B102" s="547"/>
      <c r="C102" s="547"/>
      <c r="D102" s="547"/>
      <c r="E102" s="547"/>
      <c r="F102" s="547"/>
      <c r="G102" s="547"/>
      <c r="H102" s="547"/>
    </row>
    <row r="103" spans="1:8" s="197" customFormat="1" ht="39.6" customHeight="1">
      <c r="A103" s="547" t="s">
        <v>571</v>
      </c>
      <c r="B103" s="547"/>
      <c r="C103" s="547"/>
      <c r="D103" s="547"/>
      <c r="E103" s="547"/>
      <c r="F103" s="547"/>
      <c r="G103" s="547"/>
      <c r="H103" s="547"/>
    </row>
    <row r="104" spans="1:8" s="100" customFormat="1"/>
    <row r="105" spans="1:8" s="178" customFormat="1">
      <c r="A105" s="546" t="s">
        <v>204</v>
      </c>
      <c r="B105" s="546"/>
      <c r="C105" s="546"/>
      <c r="D105" s="546"/>
      <c r="E105" s="546"/>
      <c r="F105" s="546"/>
      <c r="G105" s="546"/>
      <c r="H105" s="546"/>
    </row>
    <row r="106" spans="1:8" s="197" customFormat="1"/>
    <row r="107" spans="1:8" s="197" customFormat="1">
      <c r="B107" s="107"/>
      <c r="C107" s="23">
        <v>2018</v>
      </c>
      <c r="D107" s="23">
        <v>2019</v>
      </c>
      <c r="E107" s="23">
        <v>2020</v>
      </c>
      <c r="F107" s="23">
        <v>2021</v>
      </c>
      <c r="G107" s="23">
        <v>2022</v>
      </c>
      <c r="H107" s="222"/>
    </row>
    <row r="108" spans="1:8" s="197" customFormat="1">
      <c r="B108" s="245" t="s">
        <v>36</v>
      </c>
      <c r="C108" s="297">
        <v>353883</v>
      </c>
      <c r="D108" s="297">
        <v>317566</v>
      </c>
      <c r="E108" s="297">
        <v>326357</v>
      </c>
      <c r="F108" s="286">
        <v>393310</v>
      </c>
      <c r="G108" s="286">
        <v>351378</v>
      </c>
      <c r="H108" s="111"/>
    </row>
    <row r="109" spans="1:8" s="197" customFormat="1">
      <c r="B109" s="73" t="s">
        <v>18</v>
      </c>
      <c r="C109" s="286">
        <v>16963</v>
      </c>
      <c r="D109" s="286">
        <v>14779</v>
      </c>
      <c r="E109" s="286">
        <v>14557</v>
      </c>
      <c r="F109" s="286">
        <v>18029</v>
      </c>
      <c r="G109" s="286">
        <v>15958</v>
      </c>
      <c r="H109" s="111"/>
    </row>
    <row r="110" spans="1:8" s="197" customFormat="1">
      <c r="B110" s="73" t="s">
        <v>6</v>
      </c>
      <c r="C110" s="286">
        <v>11796</v>
      </c>
      <c r="D110" s="286">
        <v>10163</v>
      </c>
      <c r="E110" s="286">
        <v>10488</v>
      </c>
      <c r="F110" s="286">
        <v>13196</v>
      </c>
      <c r="G110" s="286">
        <v>12413</v>
      </c>
      <c r="H110" s="111"/>
    </row>
    <row r="111" spans="1:8" s="197" customFormat="1">
      <c r="B111" s="73" t="s">
        <v>5</v>
      </c>
      <c r="C111" s="286">
        <v>9276</v>
      </c>
      <c r="D111" s="286">
        <v>8177</v>
      </c>
      <c r="E111" s="286">
        <v>8524</v>
      </c>
      <c r="F111" s="286">
        <v>10642</v>
      </c>
      <c r="G111" s="286">
        <v>8365</v>
      </c>
      <c r="H111" s="111"/>
    </row>
    <row r="112" spans="1:8" s="197" customFormat="1">
      <c r="B112" s="73" t="s">
        <v>15</v>
      </c>
      <c r="C112" s="286">
        <v>29612</v>
      </c>
      <c r="D112" s="286">
        <v>27068</v>
      </c>
      <c r="E112" s="286">
        <v>29299</v>
      </c>
      <c r="F112" s="286">
        <v>34595</v>
      </c>
      <c r="G112" s="286">
        <v>33388</v>
      </c>
      <c r="H112" s="111"/>
    </row>
    <row r="113" spans="2:8" s="197" customFormat="1">
      <c r="B113" s="73" t="s">
        <v>14</v>
      </c>
      <c r="C113" s="286">
        <v>3281</v>
      </c>
      <c r="D113" s="286">
        <v>2977</v>
      </c>
      <c r="E113" s="286">
        <v>3112</v>
      </c>
      <c r="F113" s="286">
        <v>3550</v>
      </c>
      <c r="G113" s="286">
        <v>3118</v>
      </c>
      <c r="H113" s="111"/>
    </row>
    <row r="114" spans="2:8" s="197" customFormat="1">
      <c r="B114" s="73" t="s">
        <v>21</v>
      </c>
      <c r="C114" s="286">
        <v>13420</v>
      </c>
      <c r="D114" s="286">
        <v>12029</v>
      </c>
      <c r="E114" s="286">
        <v>12694</v>
      </c>
      <c r="F114" s="286">
        <v>14511</v>
      </c>
      <c r="G114" s="286">
        <v>12987</v>
      </c>
      <c r="H114" s="111"/>
    </row>
    <row r="115" spans="2:8" s="197" customFormat="1">
      <c r="B115" s="73" t="s">
        <v>16</v>
      </c>
      <c r="C115" s="286">
        <v>54425</v>
      </c>
      <c r="D115" s="286">
        <v>49283</v>
      </c>
      <c r="E115" s="286">
        <v>47559</v>
      </c>
      <c r="F115" s="286">
        <v>61505</v>
      </c>
      <c r="G115" s="286">
        <v>55679</v>
      </c>
      <c r="H115" s="111"/>
    </row>
    <row r="116" spans="2:8" s="197" customFormat="1">
      <c r="B116" s="73" t="s">
        <v>9</v>
      </c>
      <c r="C116" s="286">
        <v>7898</v>
      </c>
      <c r="D116" s="286">
        <v>7268</v>
      </c>
      <c r="E116" s="286">
        <v>7315</v>
      </c>
      <c r="F116" s="286">
        <v>8307</v>
      </c>
      <c r="G116" s="286">
        <v>6539</v>
      </c>
      <c r="H116" s="111"/>
    </row>
    <row r="117" spans="2:8" s="197" customFormat="1">
      <c r="B117" s="73" t="s">
        <v>19</v>
      </c>
      <c r="C117" s="286">
        <v>42258</v>
      </c>
      <c r="D117" s="286">
        <v>37456</v>
      </c>
      <c r="E117" s="286">
        <v>41546</v>
      </c>
      <c r="F117" s="286">
        <v>50043</v>
      </c>
      <c r="G117" s="286">
        <v>43429</v>
      </c>
      <c r="H117" s="111"/>
    </row>
    <row r="118" spans="2:8" s="197" customFormat="1">
      <c r="B118" s="73" t="s">
        <v>1</v>
      </c>
      <c r="C118" s="286">
        <v>963</v>
      </c>
      <c r="D118" s="286">
        <v>881</v>
      </c>
      <c r="E118" s="286">
        <v>954</v>
      </c>
      <c r="F118" s="286">
        <v>1188</v>
      </c>
      <c r="G118" s="286">
        <v>1140</v>
      </c>
      <c r="H118" s="111"/>
    </row>
    <row r="119" spans="2:8" s="197" customFormat="1">
      <c r="B119" s="73" t="s">
        <v>12</v>
      </c>
      <c r="C119" s="286">
        <v>14107</v>
      </c>
      <c r="D119" s="286">
        <v>12823</v>
      </c>
      <c r="E119" s="286">
        <v>14048</v>
      </c>
      <c r="F119" s="286">
        <v>16857</v>
      </c>
      <c r="G119" s="286">
        <v>15368</v>
      </c>
      <c r="H119" s="111"/>
    </row>
    <row r="120" spans="2:8" s="197" customFormat="1">
      <c r="B120" s="73" t="s">
        <v>8</v>
      </c>
      <c r="C120" s="286">
        <v>23808</v>
      </c>
      <c r="D120" s="286">
        <v>20524</v>
      </c>
      <c r="E120" s="286">
        <v>21186</v>
      </c>
      <c r="F120" s="286">
        <v>25184</v>
      </c>
      <c r="G120" s="286">
        <v>23222</v>
      </c>
      <c r="H120" s="111"/>
    </row>
    <row r="121" spans="2:8" s="197" customFormat="1">
      <c r="B121" s="73" t="s">
        <v>7</v>
      </c>
      <c r="C121" s="286">
        <v>13712</v>
      </c>
      <c r="D121" s="286">
        <v>12099</v>
      </c>
      <c r="E121" s="286">
        <v>11950</v>
      </c>
      <c r="F121" s="286">
        <v>14191</v>
      </c>
      <c r="G121" s="286">
        <v>11976</v>
      </c>
      <c r="H121" s="111"/>
    </row>
    <row r="122" spans="2:8" s="197" customFormat="1">
      <c r="B122" s="73" t="s">
        <v>2</v>
      </c>
      <c r="C122" s="286">
        <v>4771</v>
      </c>
      <c r="D122" s="286">
        <v>4045</v>
      </c>
      <c r="E122" s="286">
        <v>4241</v>
      </c>
      <c r="F122" s="286">
        <v>5309</v>
      </c>
      <c r="G122" s="286">
        <v>4721</v>
      </c>
      <c r="H122" s="111"/>
    </row>
    <row r="123" spans="2:8" s="197" customFormat="1">
      <c r="B123" s="83" t="s">
        <v>13</v>
      </c>
      <c r="C123" s="292">
        <v>27970</v>
      </c>
      <c r="D123" s="292">
        <v>25460</v>
      </c>
      <c r="E123" s="292">
        <v>25900</v>
      </c>
      <c r="F123" s="292">
        <v>31872</v>
      </c>
      <c r="G123" s="292">
        <v>31367</v>
      </c>
      <c r="H123" s="111"/>
    </row>
    <row r="124" spans="2:8" s="197" customFormat="1">
      <c r="B124" s="73" t="s">
        <v>20</v>
      </c>
      <c r="C124" s="286">
        <v>46733</v>
      </c>
      <c r="D124" s="286">
        <v>42924</v>
      </c>
      <c r="E124" s="286">
        <v>43178</v>
      </c>
      <c r="F124" s="286">
        <v>46155</v>
      </c>
      <c r="G124" s="286">
        <v>39137</v>
      </c>
      <c r="H124" s="111"/>
    </row>
    <row r="125" spans="2:8" s="197" customFormat="1">
      <c r="B125" s="73" t="s">
        <v>17</v>
      </c>
      <c r="C125" s="286">
        <v>3730</v>
      </c>
      <c r="D125" s="286">
        <v>3503</v>
      </c>
      <c r="E125" s="286">
        <v>3720</v>
      </c>
      <c r="F125" s="286">
        <v>4212</v>
      </c>
      <c r="G125" s="286">
        <v>3706</v>
      </c>
      <c r="H125" s="111"/>
    </row>
    <row r="126" spans="2:8" s="197" customFormat="1">
      <c r="B126" s="73" t="s">
        <v>3</v>
      </c>
      <c r="C126" s="286">
        <v>4589</v>
      </c>
      <c r="D126" s="286">
        <v>3828</v>
      </c>
      <c r="E126" s="286">
        <v>4143</v>
      </c>
      <c r="F126" s="286">
        <v>4974</v>
      </c>
      <c r="G126" s="286">
        <v>4226</v>
      </c>
      <c r="H126" s="111"/>
    </row>
    <row r="127" spans="2:8" s="197" customFormat="1">
      <c r="B127" s="73" t="s">
        <v>4</v>
      </c>
      <c r="C127" s="286">
        <v>1417</v>
      </c>
      <c r="D127" s="286">
        <v>1298</v>
      </c>
      <c r="E127" s="286">
        <v>1500</v>
      </c>
      <c r="F127" s="286">
        <v>1674</v>
      </c>
      <c r="G127" s="286">
        <v>1457</v>
      </c>
      <c r="H127" s="111"/>
    </row>
    <row r="128" spans="2:8" s="197" customFormat="1">
      <c r="B128" s="73" t="s">
        <v>11</v>
      </c>
      <c r="C128" s="286">
        <v>20188</v>
      </c>
      <c r="D128" s="286">
        <v>18300</v>
      </c>
      <c r="E128" s="286">
        <v>17364</v>
      </c>
      <c r="F128" s="286">
        <v>23528</v>
      </c>
      <c r="G128" s="286">
        <v>20230</v>
      </c>
      <c r="H128" s="111"/>
    </row>
    <row r="129" spans="1:8" s="197" customFormat="1">
      <c r="B129" s="73" t="s">
        <v>10</v>
      </c>
      <c r="C129" s="286">
        <v>2966</v>
      </c>
      <c r="D129" s="286">
        <v>2681</v>
      </c>
      <c r="E129" s="286">
        <v>3079</v>
      </c>
      <c r="F129" s="286">
        <v>3788</v>
      </c>
      <c r="G129" s="286">
        <v>2952</v>
      </c>
      <c r="H129" s="111"/>
    </row>
    <row r="130" spans="1:8" s="197" customFormat="1">
      <c r="B130" s="83" t="s">
        <v>13</v>
      </c>
      <c r="C130" s="292">
        <v>27970</v>
      </c>
      <c r="D130" s="292">
        <v>25460</v>
      </c>
      <c r="E130" s="292">
        <v>25900</v>
      </c>
      <c r="F130" s="292">
        <v>31872</v>
      </c>
      <c r="G130" s="292">
        <v>31367</v>
      </c>
    </row>
    <row r="131" spans="1:8" s="197" customFormat="1">
      <c r="B131" s="168"/>
      <c r="C131" s="56"/>
      <c r="D131" s="56"/>
      <c r="E131" s="56"/>
      <c r="F131" s="56"/>
      <c r="G131" s="56"/>
    </row>
    <row r="132" spans="1:8" s="197" customFormat="1" ht="24.75" customHeight="1">
      <c r="A132" s="547" t="s">
        <v>572</v>
      </c>
      <c r="B132" s="547"/>
      <c r="C132" s="547"/>
      <c r="D132" s="547"/>
      <c r="E132" s="547"/>
      <c r="F132" s="547"/>
      <c r="G132" s="547"/>
      <c r="H132" s="547"/>
    </row>
    <row r="133" spans="1:8" s="197" customFormat="1">
      <c r="A133" s="547" t="s">
        <v>473</v>
      </c>
      <c r="B133" s="547"/>
      <c r="C133" s="547"/>
      <c r="D133" s="547"/>
      <c r="E133" s="547"/>
      <c r="F133" s="547"/>
      <c r="G133" s="547"/>
      <c r="H133" s="547"/>
    </row>
    <row r="134" spans="1:8" s="100"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6" zoomScale="80" zoomScaleNormal="80" workbookViewId="0">
      <selection activeCell="H66" sqref="H66"/>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2" customWidth="1"/>
    <col min="11" max="11" width="12.42578125" customWidth="1"/>
  </cols>
  <sheetData>
    <row r="1" spans="1:11" s="178" customFormat="1">
      <c r="A1" s="561" t="s">
        <v>341</v>
      </c>
      <c r="B1" s="561"/>
      <c r="C1" s="561"/>
      <c r="D1" s="561"/>
      <c r="E1" s="561"/>
      <c r="F1" s="561"/>
      <c r="G1" s="561"/>
      <c r="H1" s="561"/>
      <c r="I1" s="561"/>
      <c r="J1" s="561"/>
    </row>
    <row r="2" spans="1:11" s="197" customFormat="1"/>
    <row r="3" spans="1:11" s="197" customFormat="1" ht="25.5">
      <c r="B3" s="301"/>
      <c r="C3" s="302" t="s">
        <v>57</v>
      </c>
      <c r="D3" s="302" t="s">
        <v>58</v>
      </c>
      <c r="E3" s="302" t="s">
        <v>342</v>
      </c>
      <c r="F3" s="302" t="s">
        <v>343</v>
      </c>
      <c r="G3" s="303"/>
      <c r="H3" s="303"/>
      <c r="I3" s="180"/>
      <c r="J3" s="180"/>
      <c r="K3" s="180"/>
    </row>
    <row r="4" spans="1:11" s="197" customFormat="1" ht="38.25">
      <c r="B4" s="520" t="s">
        <v>17</v>
      </c>
      <c r="C4" s="305">
        <v>700</v>
      </c>
      <c r="D4" s="305">
        <v>700</v>
      </c>
      <c r="E4" s="305">
        <v>840</v>
      </c>
      <c r="F4" s="305">
        <v>700</v>
      </c>
      <c r="G4" s="180"/>
      <c r="H4" s="303"/>
      <c r="I4" s="306" t="s">
        <v>64</v>
      </c>
      <c r="J4" s="451" t="s">
        <v>13</v>
      </c>
      <c r="K4" s="134" t="s">
        <v>63</v>
      </c>
    </row>
    <row r="5" spans="1:11" s="197" customFormat="1">
      <c r="B5" s="307" t="s">
        <v>21</v>
      </c>
      <c r="C5" s="305">
        <v>1000</v>
      </c>
      <c r="D5" s="305">
        <v>840</v>
      </c>
      <c r="E5" s="305">
        <v>700</v>
      </c>
      <c r="F5" s="305">
        <v>471</v>
      </c>
      <c r="G5" s="180"/>
      <c r="H5" s="308" t="s">
        <v>57</v>
      </c>
      <c r="I5" s="305">
        <v>700</v>
      </c>
      <c r="J5" s="309">
        <v>1104</v>
      </c>
      <c r="K5" s="305">
        <v>1580</v>
      </c>
    </row>
    <row r="6" spans="1:11" s="197" customFormat="1">
      <c r="B6" s="304" t="s">
        <v>9</v>
      </c>
      <c r="C6" s="305">
        <v>1000</v>
      </c>
      <c r="D6" s="305">
        <v>1103</v>
      </c>
      <c r="E6" s="305">
        <v>1007</v>
      </c>
      <c r="F6" s="305">
        <v>420</v>
      </c>
      <c r="G6" s="180"/>
      <c r="H6" s="308" t="s">
        <v>58</v>
      </c>
      <c r="I6" s="305">
        <v>675</v>
      </c>
      <c r="J6" s="309">
        <v>950</v>
      </c>
      <c r="K6" s="305">
        <v>1354</v>
      </c>
    </row>
    <row r="7" spans="1:11" s="197" customFormat="1">
      <c r="B7" s="304" t="s">
        <v>10</v>
      </c>
      <c r="C7" s="305">
        <v>1016</v>
      </c>
      <c r="D7" s="305">
        <v>1061</v>
      </c>
      <c r="E7" s="305">
        <v>931</v>
      </c>
      <c r="F7" s="305">
        <v>330</v>
      </c>
      <c r="G7" s="180"/>
      <c r="H7" s="308" t="s">
        <v>342</v>
      </c>
      <c r="I7" s="305">
        <v>555</v>
      </c>
      <c r="J7" s="309">
        <v>788</v>
      </c>
      <c r="K7" s="305">
        <v>1236</v>
      </c>
    </row>
    <row r="8" spans="1:11" s="197" customFormat="1">
      <c r="B8" s="304" t="s">
        <v>16</v>
      </c>
      <c r="C8" s="305">
        <v>1060</v>
      </c>
      <c r="D8" s="305">
        <v>1033</v>
      </c>
      <c r="E8" s="305">
        <v>1000</v>
      </c>
      <c r="F8" s="305">
        <v>400</v>
      </c>
      <c r="G8" s="305"/>
      <c r="H8" s="308" t="s">
        <v>343</v>
      </c>
      <c r="I8" s="305">
        <v>200</v>
      </c>
      <c r="J8" s="309">
        <v>550</v>
      </c>
      <c r="K8" s="305">
        <v>700</v>
      </c>
    </row>
    <row r="9" spans="1:11" s="197" customFormat="1">
      <c r="B9" s="304" t="s">
        <v>4</v>
      </c>
      <c r="C9" s="305">
        <v>1068</v>
      </c>
      <c r="D9" s="305">
        <v>1038</v>
      </c>
      <c r="E9" s="305">
        <v>995</v>
      </c>
      <c r="F9" s="305">
        <v>240</v>
      </c>
      <c r="G9" s="305"/>
      <c r="H9" s="305"/>
      <c r="I9" s="180"/>
      <c r="J9" s="180"/>
      <c r="K9" s="180"/>
    </row>
    <row r="10" spans="1:11" s="197" customFormat="1">
      <c r="B10" s="304" t="s">
        <v>18</v>
      </c>
      <c r="C10" s="305">
        <v>1100</v>
      </c>
      <c r="D10" s="305">
        <v>1034</v>
      </c>
      <c r="E10" s="305">
        <v>995</v>
      </c>
      <c r="F10" s="305">
        <v>478</v>
      </c>
      <c r="G10" s="305"/>
      <c r="H10" s="305"/>
      <c r="I10" s="180"/>
      <c r="J10" s="180"/>
      <c r="K10" s="180"/>
    </row>
    <row r="11" spans="1:11" s="197" customFormat="1">
      <c r="B11" s="307" t="s">
        <v>14</v>
      </c>
      <c r="C11" s="305">
        <v>1100</v>
      </c>
      <c r="D11" s="305">
        <v>1000</v>
      </c>
      <c r="E11" s="305">
        <v>555</v>
      </c>
      <c r="F11" s="305">
        <v>555</v>
      </c>
      <c r="G11" s="309"/>
      <c r="H11" s="309"/>
      <c r="I11" s="180"/>
      <c r="J11" s="180"/>
      <c r="K11" s="180"/>
    </row>
    <row r="12" spans="1:11" s="197" customFormat="1">
      <c r="B12" s="310" t="s">
        <v>13</v>
      </c>
      <c r="C12" s="309">
        <v>1104</v>
      </c>
      <c r="D12" s="309">
        <v>950</v>
      </c>
      <c r="E12" s="309">
        <v>788</v>
      </c>
      <c r="F12" s="309">
        <v>550</v>
      </c>
      <c r="G12" s="305"/>
      <c r="H12" s="305"/>
      <c r="I12" s="180"/>
      <c r="J12" s="180"/>
      <c r="K12" s="180"/>
    </row>
    <row r="13" spans="1:11" s="197" customFormat="1">
      <c r="B13" s="304" t="s">
        <v>11</v>
      </c>
      <c r="C13" s="305">
        <v>1200</v>
      </c>
      <c r="D13" s="305">
        <v>1265</v>
      </c>
      <c r="E13" s="305">
        <v>1095</v>
      </c>
      <c r="F13" s="305">
        <v>515</v>
      </c>
      <c r="G13" s="305"/>
      <c r="H13" s="305"/>
      <c r="I13" s="180"/>
      <c r="J13" s="180"/>
      <c r="K13" s="180"/>
    </row>
    <row r="14" spans="1:11" s="197" customFormat="1">
      <c r="B14" s="304" t="s">
        <v>59</v>
      </c>
      <c r="C14" s="305">
        <v>1236</v>
      </c>
      <c r="D14" s="305">
        <v>675</v>
      </c>
      <c r="E14" s="305">
        <v>900</v>
      </c>
      <c r="F14" s="305">
        <v>200</v>
      </c>
      <c r="G14" s="305"/>
      <c r="H14" s="305"/>
      <c r="I14" s="180"/>
      <c r="J14" s="180"/>
      <c r="K14" s="180"/>
    </row>
    <row r="15" spans="1:11" s="197" customFormat="1">
      <c r="B15" s="311" t="s">
        <v>15</v>
      </c>
      <c r="C15" s="305">
        <v>1264</v>
      </c>
      <c r="D15" s="305">
        <v>1151</v>
      </c>
      <c r="E15" s="305">
        <v>823</v>
      </c>
      <c r="F15" s="305">
        <v>302</v>
      </c>
      <c r="G15" s="305"/>
      <c r="H15" s="305"/>
      <c r="I15" s="180"/>
      <c r="J15" s="180"/>
      <c r="K15" s="180"/>
    </row>
    <row r="16" spans="1:11" s="197" customFormat="1">
      <c r="B16" s="304" t="s">
        <v>8</v>
      </c>
      <c r="C16" s="305">
        <v>1270</v>
      </c>
      <c r="D16" s="305">
        <v>1090</v>
      </c>
      <c r="E16" s="305">
        <v>1008</v>
      </c>
      <c r="F16" s="305">
        <v>415</v>
      </c>
      <c r="G16" s="305"/>
      <c r="H16" s="305"/>
      <c r="I16" s="180"/>
      <c r="J16" s="180"/>
      <c r="K16" s="180"/>
    </row>
    <row r="17" spans="1:11" s="197" customFormat="1">
      <c r="B17" s="304" t="s">
        <v>7</v>
      </c>
      <c r="C17" s="305">
        <v>1290</v>
      </c>
      <c r="D17" s="305">
        <v>1175</v>
      </c>
      <c r="E17" s="305">
        <v>1045</v>
      </c>
      <c r="F17" s="305">
        <v>400</v>
      </c>
      <c r="G17" s="305"/>
      <c r="H17" s="305"/>
      <c r="I17" s="180"/>
      <c r="J17" s="180"/>
      <c r="K17" s="180"/>
    </row>
    <row r="18" spans="1:11" s="197" customFormat="1">
      <c r="B18" s="307" t="s">
        <v>19</v>
      </c>
      <c r="C18" s="305">
        <v>1300</v>
      </c>
      <c r="D18" s="305">
        <v>1329</v>
      </c>
      <c r="E18" s="305">
        <v>1000</v>
      </c>
      <c r="F18" s="305">
        <v>580</v>
      </c>
      <c r="G18" s="305"/>
      <c r="H18" s="305"/>
      <c r="I18" s="180"/>
      <c r="J18" s="180"/>
      <c r="K18" s="180"/>
    </row>
    <row r="19" spans="1:11" s="197" customFormat="1">
      <c r="B19" s="304" t="s">
        <v>60</v>
      </c>
      <c r="C19" s="305">
        <v>1330</v>
      </c>
      <c r="D19" s="305">
        <v>1327</v>
      </c>
      <c r="E19" s="305">
        <v>1236</v>
      </c>
      <c r="F19" s="305">
        <v>434</v>
      </c>
      <c r="G19" s="305"/>
      <c r="H19" s="305"/>
      <c r="I19" s="180"/>
      <c r="J19" s="180"/>
      <c r="K19" s="180"/>
    </row>
    <row r="20" spans="1:11" s="197" customFormat="1">
      <c r="B20" s="304" t="s">
        <v>5</v>
      </c>
      <c r="C20" s="305">
        <v>1395</v>
      </c>
      <c r="D20" s="305">
        <v>1237</v>
      </c>
      <c r="E20" s="305">
        <v>1120</v>
      </c>
      <c r="F20" s="305">
        <v>350</v>
      </c>
      <c r="G20" s="305"/>
      <c r="H20" s="305"/>
      <c r="I20" s="180"/>
      <c r="J20" s="180"/>
      <c r="K20" s="180"/>
    </row>
    <row r="21" spans="1:11" s="197" customFormat="1">
      <c r="B21" s="304" t="s">
        <v>6</v>
      </c>
      <c r="C21" s="305">
        <v>1418</v>
      </c>
      <c r="D21" s="305">
        <v>1350</v>
      </c>
      <c r="E21" s="305">
        <v>1135</v>
      </c>
      <c r="F21" s="305">
        <v>250</v>
      </c>
      <c r="G21" s="305"/>
      <c r="H21" s="305"/>
      <c r="I21" s="180"/>
      <c r="J21" s="180"/>
      <c r="K21" s="180"/>
    </row>
    <row r="22" spans="1:11" s="197" customFormat="1">
      <c r="B22" s="304" t="s">
        <v>12</v>
      </c>
      <c r="C22" s="305">
        <v>1445</v>
      </c>
      <c r="D22" s="305">
        <v>1354</v>
      </c>
      <c r="E22" s="305">
        <v>1195</v>
      </c>
      <c r="F22" s="305">
        <v>320</v>
      </c>
      <c r="G22" s="305"/>
      <c r="H22" s="305"/>
      <c r="I22" s="180"/>
      <c r="J22" s="180"/>
      <c r="K22" s="180"/>
    </row>
    <row r="23" spans="1:11" s="197" customFormat="1">
      <c r="B23" s="304" t="s">
        <v>2</v>
      </c>
      <c r="C23" s="305">
        <v>1475</v>
      </c>
      <c r="D23" s="305">
        <v>1400</v>
      </c>
      <c r="E23" s="305">
        <v>1225</v>
      </c>
      <c r="F23" s="305">
        <v>325</v>
      </c>
      <c r="G23" s="305"/>
      <c r="H23" s="305"/>
      <c r="I23" s="180"/>
      <c r="J23" s="180"/>
      <c r="K23" s="180"/>
    </row>
    <row r="24" spans="1:11" s="197" customFormat="1">
      <c r="B24" s="311" t="s">
        <v>3</v>
      </c>
      <c r="C24" s="305">
        <v>1580</v>
      </c>
      <c r="D24" s="305">
        <v>1495</v>
      </c>
      <c r="E24" s="305">
        <v>1205</v>
      </c>
      <c r="F24" s="305">
        <v>375</v>
      </c>
      <c r="G24" s="305"/>
      <c r="H24" s="305"/>
      <c r="I24" s="180"/>
      <c r="J24" s="180"/>
      <c r="K24" s="180"/>
    </row>
    <row r="25" spans="1:11" s="197" customFormat="1">
      <c r="B25" s="312" t="s">
        <v>61</v>
      </c>
      <c r="C25" s="313">
        <v>1250</v>
      </c>
      <c r="D25" s="313">
        <v>1195</v>
      </c>
      <c r="E25" s="313">
        <v>1040</v>
      </c>
      <c r="F25" s="313">
        <v>364</v>
      </c>
      <c r="G25" s="313"/>
      <c r="H25" s="313"/>
      <c r="I25" s="180"/>
      <c r="J25" s="180"/>
      <c r="K25" s="180"/>
    </row>
    <row r="26" spans="1:11" s="197" customFormat="1">
      <c r="B26" s="312"/>
      <c r="C26" s="313"/>
      <c r="D26" s="313"/>
      <c r="E26" s="313"/>
      <c r="F26" s="313"/>
      <c r="G26" s="313"/>
      <c r="H26" s="313"/>
      <c r="I26" s="180"/>
      <c r="J26" s="180"/>
      <c r="K26" s="180"/>
    </row>
    <row r="27" spans="1:11" s="197" customFormat="1" ht="25.5">
      <c r="B27" s="314" t="s">
        <v>62</v>
      </c>
      <c r="C27" s="305">
        <v>700</v>
      </c>
      <c r="D27" s="305">
        <v>675</v>
      </c>
      <c r="E27" s="305">
        <v>555</v>
      </c>
      <c r="F27" s="305">
        <v>200</v>
      </c>
      <c r="G27" s="313"/>
      <c r="H27" s="313"/>
      <c r="I27" s="180"/>
      <c r="J27" s="180"/>
      <c r="K27" s="180"/>
    </row>
    <row r="28" spans="1:11" s="197" customFormat="1">
      <c r="B28" s="310" t="s">
        <v>13</v>
      </c>
      <c r="C28" s="309">
        <v>1104</v>
      </c>
      <c r="D28" s="309">
        <v>950</v>
      </c>
      <c r="E28" s="309">
        <v>788</v>
      </c>
      <c r="F28" s="309">
        <v>550</v>
      </c>
      <c r="G28" s="313"/>
      <c r="H28" s="313"/>
      <c r="I28" s="180"/>
      <c r="J28" s="180"/>
      <c r="K28" s="180"/>
    </row>
    <row r="29" spans="1:11" s="197" customFormat="1" ht="25.5">
      <c r="B29" s="314" t="s">
        <v>63</v>
      </c>
      <c r="C29" s="305">
        <v>1580</v>
      </c>
      <c r="D29" s="305">
        <v>1354</v>
      </c>
      <c r="E29" s="305">
        <v>1236</v>
      </c>
      <c r="F29" s="305">
        <v>700</v>
      </c>
      <c r="G29" s="313"/>
      <c r="H29" s="313"/>
      <c r="I29" s="180"/>
      <c r="J29" s="180"/>
      <c r="K29" s="180"/>
    </row>
    <row r="30" spans="1:11" s="197" customFormat="1"/>
    <row r="31" spans="1:11" s="197" customFormat="1" ht="43.5" customHeight="1">
      <c r="A31" s="547" t="s">
        <v>573</v>
      </c>
      <c r="B31" s="562"/>
      <c r="C31" s="562"/>
      <c r="D31" s="562"/>
      <c r="E31" s="562"/>
      <c r="F31" s="562"/>
      <c r="G31" s="562"/>
      <c r="H31" s="562"/>
    </row>
    <row r="32" spans="1:11" s="197" customFormat="1" ht="39" customHeight="1">
      <c r="A32" s="558" t="s">
        <v>344</v>
      </c>
      <c r="B32" s="563"/>
      <c r="C32" s="563"/>
      <c r="D32" s="563"/>
      <c r="E32" s="563"/>
      <c r="F32" s="563"/>
      <c r="G32" s="563"/>
      <c r="H32" s="563"/>
      <c r="I32" s="217"/>
      <c r="J32" s="217"/>
    </row>
    <row r="33" spans="1:11" s="100" customFormat="1" ht="22.5" customHeight="1">
      <c r="A33" s="217"/>
      <c r="B33" s="217"/>
      <c r="C33" s="217"/>
      <c r="D33" s="217"/>
      <c r="E33" s="217"/>
      <c r="F33" s="217"/>
      <c r="G33" s="217"/>
      <c r="H33" s="217"/>
      <c r="I33" s="217"/>
      <c r="J33" s="217"/>
    </row>
    <row r="34" spans="1:11" s="178" customFormat="1">
      <c r="A34" s="561" t="s">
        <v>345</v>
      </c>
      <c r="B34" s="561"/>
      <c r="C34" s="561"/>
      <c r="D34" s="561"/>
      <c r="E34" s="561"/>
      <c r="F34" s="561"/>
      <c r="G34" s="561"/>
      <c r="H34" s="561"/>
      <c r="I34" s="561"/>
      <c r="J34" s="561"/>
    </row>
    <row r="35" spans="1:11" s="197" customFormat="1"/>
    <row r="36" spans="1:11" s="197" customFormat="1" ht="53.25" customHeight="1">
      <c r="B36" s="301"/>
      <c r="C36" s="99" t="s">
        <v>133</v>
      </c>
      <c r="D36" s="302" t="s">
        <v>57</v>
      </c>
      <c r="E36" s="302" t="s">
        <v>58</v>
      </c>
      <c r="F36" s="302" t="s">
        <v>342</v>
      </c>
      <c r="G36" s="302" t="s">
        <v>343</v>
      </c>
      <c r="H36" s="302" t="s">
        <v>346</v>
      </c>
      <c r="I36" s="315" t="s">
        <v>51</v>
      </c>
      <c r="J36" s="218"/>
      <c r="K36" s="218"/>
    </row>
    <row r="37" spans="1:11" s="197" customFormat="1">
      <c r="B37" s="307" t="s">
        <v>21</v>
      </c>
      <c r="C37" s="305"/>
      <c r="D37" s="305">
        <v>1000</v>
      </c>
      <c r="E37" s="305">
        <v>840</v>
      </c>
      <c r="F37" s="305">
        <v>700</v>
      </c>
      <c r="G37" s="305">
        <v>471</v>
      </c>
      <c r="H37" s="305"/>
      <c r="I37" s="316">
        <v>58389</v>
      </c>
      <c r="J37" s="76"/>
      <c r="K37" s="199"/>
    </row>
    <row r="38" spans="1:11" s="197" customFormat="1">
      <c r="B38" s="304" t="s">
        <v>16</v>
      </c>
      <c r="C38" s="180"/>
      <c r="D38" s="305">
        <v>1060</v>
      </c>
      <c r="E38" s="305">
        <v>1033</v>
      </c>
      <c r="F38" s="305">
        <v>1000</v>
      </c>
      <c r="G38" s="305">
        <v>400</v>
      </c>
      <c r="H38" s="180"/>
      <c r="I38" s="316">
        <v>66198</v>
      </c>
      <c r="J38" s="76"/>
      <c r="K38" s="199"/>
    </row>
    <row r="39" spans="1:11" s="197" customFormat="1">
      <c r="B39" s="304" t="s">
        <v>18</v>
      </c>
      <c r="C39" s="305"/>
      <c r="D39" s="305">
        <v>1100</v>
      </c>
      <c r="E39" s="305">
        <v>1034</v>
      </c>
      <c r="F39" s="305">
        <v>995</v>
      </c>
      <c r="G39" s="305">
        <v>478</v>
      </c>
      <c r="H39" s="305"/>
      <c r="I39" s="316">
        <v>66388</v>
      </c>
      <c r="J39" s="76"/>
      <c r="K39" s="199"/>
    </row>
    <row r="40" spans="1:11" s="197" customFormat="1">
      <c r="B40" s="304" t="s">
        <v>17</v>
      </c>
      <c r="C40" s="180"/>
      <c r="D40" s="305">
        <v>700</v>
      </c>
      <c r="E40" s="305">
        <v>700</v>
      </c>
      <c r="F40" s="305">
        <v>840</v>
      </c>
      <c r="G40" s="305">
        <v>700</v>
      </c>
      <c r="H40" s="180"/>
      <c r="I40" s="316">
        <v>69886</v>
      </c>
      <c r="J40" s="76"/>
      <c r="K40" s="199"/>
    </row>
    <row r="41" spans="1:11" s="197" customFormat="1">
      <c r="B41" s="304" t="s">
        <v>59</v>
      </c>
      <c r="C41" s="305"/>
      <c r="D41" s="305">
        <v>1236</v>
      </c>
      <c r="E41" s="305">
        <v>675</v>
      </c>
      <c r="F41" s="305">
        <v>900</v>
      </c>
      <c r="G41" s="305">
        <v>200</v>
      </c>
      <c r="H41" s="305"/>
      <c r="I41" s="316">
        <v>75430</v>
      </c>
      <c r="J41" s="76"/>
      <c r="K41" s="199"/>
    </row>
    <row r="42" spans="1:11" s="197" customFormat="1">
      <c r="B42" s="310" t="s">
        <v>13</v>
      </c>
      <c r="C42" s="309">
        <v>1104</v>
      </c>
      <c r="D42" s="309">
        <v>1104</v>
      </c>
      <c r="E42" s="309">
        <v>950</v>
      </c>
      <c r="F42" s="309">
        <v>788</v>
      </c>
      <c r="G42" s="309">
        <v>550</v>
      </c>
      <c r="H42" s="309">
        <v>550</v>
      </c>
      <c r="I42" s="477">
        <v>75719</v>
      </c>
      <c r="J42" s="76"/>
      <c r="K42" s="199"/>
    </row>
    <row r="43" spans="1:11" s="197" customFormat="1">
      <c r="B43" s="311" t="s">
        <v>15</v>
      </c>
      <c r="C43" s="180"/>
      <c r="D43" s="305">
        <v>1264</v>
      </c>
      <c r="E43" s="305">
        <v>1151</v>
      </c>
      <c r="F43" s="305">
        <v>823</v>
      </c>
      <c r="G43" s="305">
        <v>302</v>
      </c>
      <c r="H43" s="180"/>
      <c r="I43" s="316">
        <v>78347</v>
      </c>
      <c r="J43" s="76"/>
      <c r="K43" s="199"/>
    </row>
    <row r="44" spans="1:11" s="187" customFormat="1" ht="17.25" customHeight="1">
      <c r="B44" s="307" t="s">
        <v>14</v>
      </c>
      <c r="C44" s="309"/>
      <c r="D44" s="305">
        <v>1100</v>
      </c>
      <c r="E44" s="305">
        <v>1000</v>
      </c>
      <c r="F44" s="305">
        <v>555</v>
      </c>
      <c r="G44" s="305">
        <v>555</v>
      </c>
      <c r="H44" s="309"/>
      <c r="I44" s="316">
        <v>78657</v>
      </c>
      <c r="J44" s="168"/>
      <c r="K44" s="25"/>
    </row>
    <row r="45" spans="1:11" s="197" customFormat="1">
      <c r="B45" s="307" t="s">
        <v>19</v>
      </c>
      <c r="C45" s="180"/>
      <c r="D45" s="305">
        <v>1300</v>
      </c>
      <c r="E45" s="305">
        <v>1329</v>
      </c>
      <c r="F45" s="305">
        <v>1000</v>
      </c>
      <c r="G45" s="305">
        <v>580</v>
      </c>
      <c r="H45" s="180"/>
      <c r="I45" s="316">
        <v>80329</v>
      </c>
      <c r="J45" s="76"/>
      <c r="K45" s="199"/>
    </row>
    <row r="46" spans="1:11" s="197" customFormat="1">
      <c r="B46" s="304" t="s">
        <v>10</v>
      </c>
      <c r="C46" s="180"/>
      <c r="D46" s="305">
        <v>1016</v>
      </c>
      <c r="E46" s="305">
        <v>1061</v>
      </c>
      <c r="F46" s="305">
        <v>931</v>
      </c>
      <c r="G46" s="305">
        <v>330</v>
      </c>
      <c r="H46" s="180"/>
      <c r="I46" s="316">
        <v>81159</v>
      </c>
      <c r="J46" s="76"/>
      <c r="K46" s="199"/>
    </row>
    <row r="47" spans="1:11" s="197" customFormat="1">
      <c r="B47" s="304" t="s">
        <v>11</v>
      </c>
      <c r="C47" s="180"/>
      <c r="D47" s="305">
        <v>1200</v>
      </c>
      <c r="E47" s="305">
        <v>1265</v>
      </c>
      <c r="F47" s="305">
        <v>1095</v>
      </c>
      <c r="G47" s="305">
        <v>515</v>
      </c>
      <c r="H47" s="180"/>
      <c r="I47" s="316">
        <v>86764</v>
      </c>
      <c r="J47" s="76"/>
      <c r="K47" s="199"/>
    </row>
    <row r="48" spans="1:11" s="197" customFormat="1">
      <c r="B48" s="304" t="s">
        <v>12</v>
      </c>
      <c r="C48" s="180"/>
      <c r="D48" s="305">
        <v>1445</v>
      </c>
      <c r="E48" s="305">
        <v>1354</v>
      </c>
      <c r="F48" s="305">
        <v>1195</v>
      </c>
      <c r="G48" s="305">
        <v>320</v>
      </c>
      <c r="H48" s="180"/>
      <c r="I48" s="316">
        <v>87662</v>
      </c>
      <c r="J48" s="76"/>
      <c r="K48" s="199"/>
    </row>
    <row r="49" spans="1:11" s="197" customFormat="1">
      <c r="B49" s="304" t="s">
        <v>5</v>
      </c>
      <c r="C49" s="180"/>
      <c r="D49" s="305">
        <v>1395</v>
      </c>
      <c r="E49" s="305">
        <v>1237</v>
      </c>
      <c r="F49" s="305">
        <v>1120</v>
      </c>
      <c r="G49" s="305">
        <v>350</v>
      </c>
      <c r="H49" s="180"/>
      <c r="I49" s="316">
        <v>94397</v>
      </c>
      <c r="J49" s="76"/>
      <c r="K49" s="199"/>
    </row>
    <row r="50" spans="1:11" s="197" customFormat="1">
      <c r="B50" s="304" t="s">
        <v>9</v>
      </c>
      <c r="C50" s="180"/>
      <c r="D50" s="305">
        <v>1000</v>
      </c>
      <c r="E50" s="305">
        <v>1103</v>
      </c>
      <c r="F50" s="305">
        <v>1007</v>
      </c>
      <c r="G50" s="305">
        <v>420</v>
      </c>
      <c r="H50" s="180"/>
      <c r="I50" s="316">
        <v>94412</v>
      </c>
      <c r="J50" s="76"/>
      <c r="K50" s="199"/>
    </row>
    <row r="51" spans="1:11" s="197" customFormat="1">
      <c r="B51" s="304" t="s">
        <v>8</v>
      </c>
      <c r="C51" s="180"/>
      <c r="D51" s="305">
        <v>1270</v>
      </c>
      <c r="E51" s="305">
        <v>1090</v>
      </c>
      <c r="F51" s="305">
        <v>1008</v>
      </c>
      <c r="G51" s="305">
        <v>415</v>
      </c>
      <c r="H51" s="180"/>
      <c r="I51" s="316">
        <v>99427</v>
      </c>
      <c r="J51" s="76"/>
      <c r="K51" s="199"/>
    </row>
    <row r="52" spans="1:11" s="197" customFormat="1">
      <c r="B52" s="304" t="s">
        <v>4</v>
      </c>
      <c r="C52" s="180"/>
      <c r="D52" s="305">
        <v>1068</v>
      </c>
      <c r="E52" s="305">
        <v>1038</v>
      </c>
      <c r="F52" s="305">
        <v>995</v>
      </c>
      <c r="G52" s="305">
        <v>240</v>
      </c>
      <c r="H52" s="180"/>
      <c r="I52" s="316">
        <v>99904</v>
      </c>
      <c r="J52" s="181"/>
      <c r="K52" s="25"/>
    </row>
    <row r="53" spans="1:11" s="197" customFormat="1">
      <c r="B53" s="304" t="s">
        <v>6</v>
      </c>
      <c r="C53" s="180"/>
      <c r="D53" s="305">
        <v>1418</v>
      </c>
      <c r="E53" s="305">
        <v>1350</v>
      </c>
      <c r="F53" s="305">
        <v>1135</v>
      </c>
      <c r="G53" s="305">
        <v>250</v>
      </c>
      <c r="H53" s="180"/>
      <c r="I53" s="316">
        <v>105171</v>
      </c>
      <c r="J53" s="76"/>
      <c r="K53" s="199"/>
    </row>
    <row r="54" spans="1:11" s="197" customFormat="1">
      <c r="B54" s="304" t="s">
        <v>7</v>
      </c>
      <c r="C54" s="180"/>
      <c r="D54" s="305">
        <v>1290</v>
      </c>
      <c r="E54" s="305">
        <v>1175</v>
      </c>
      <c r="F54" s="305">
        <v>1045</v>
      </c>
      <c r="G54" s="305">
        <v>400</v>
      </c>
      <c r="H54" s="180"/>
      <c r="I54" s="316">
        <v>108000</v>
      </c>
      <c r="J54" s="76"/>
      <c r="K54" s="199"/>
    </row>
    <row r="55" spans="1:11" s="197" customFormat="1">
      <c r="B55" s="304" t="s">
        <v>60</v>
      </c>
      <c r="C55" s="180"/>
      <c r="D55" s="305">
        <v>1330</v>
      </c>
      <c r="E55" s="305">
        <v>1327</v>
      </c>
      <c r="F55" s="305">
        <v>1236</v>
      </c>
      <c r="G55" s="305">
        <v>434</v>
      </c>
      <c r="H55" s="180"/>
      <c r="I55" s="316">
        <v>121982</v>
      </c>
      <c r="J55" s="76"/>
      <c r="K55" s="199"/>
    </row>
    <row r="56" spans="1:11" s="197" customFormat="1">
      <c r="B56" s="304" t="s">
        <v>2</v>
      </c>
      <c r="C56" s="180"/>
      <c r="D56" s="305">
        <v>1475</v>
      </c>
      <c r="E56" s="305">
        <v>1400</v>
      </c>
      <c r="F56" s="305">
        <v>1225</v>
      </c>
      <c r="G56" s="305">
        <v>325</v>
      </c>
      <c r="H56" s="180"/>
      <c r="I56" s="316">
        <v>122962</v>
      </c>
      <c r="J56" s="76"/>
      <c r="K56" s="199"/>
    </row>
    <row r="57" spans="1:11" s="197" customFormat="1">
      <c r="B57" s="311" t="s">
        <v>3</v>
      </c>
      <c r="C57" s="180"/>
      <c r="D57" s="305">
        <v>1580</v>
      </c>
      <c r="E57" s="305">
        <v>1495</v>
      </c>
      <c r="F57" s="305">
        <v>1205</v>
      </c>
      <c r="G57" s="305">
        <v>375</v>
      </c>
      <c r="H57" s="180"/>
      <c r="I57" s="316">
        <v>124764</v>
      </c>
      <c r="J57" s="76"/>
      <c r="K57" s="199"/>
    </row>
    <row r="58" spans="1:11" s="197" customFormat="1">
      <c r="B58" s="312" t="s">
        <v>61</v>
      </c>
      <c r="C58" s="180"/>
      <c r="D58" s="313">
        <v>1250</v>
      </c>
      <c r="E58" s="313">
        <v>1195</v>
      </c>
      <c r="F58" s="313">
        <v>1040</v>
      </c>
      <c r="G58" s="313">
        <v>364</v>
      </c>
      <c r="H58" s="180"/>
      <c r="I58" s="317">
        <v>89296</v>
      </c>
      <c r="J58" s="105"/>
      <c r="K58" s="9"/>
    </row>
    <row r="59" spans="1:11" s="197" customFormat="1">
      <c r="A59" s="222"/>
      <c r="B59" s="222"/>
      <c r="C59" s="222"/>
      <c r="D59" s="222"/>
      <c r="E59" s="222"/>
      <c r="F59" s="222"/>
      <c r="G59" s="222"/>
      <c r="H59" s="222"/>
      <c r="I59" s="222"/>
    </row>
    <row r="60" spans="1:11" s="197" customFormat="1" ht="67.5" customHeight="1">
      <c r="A60" s="545" t="s">
        <v>347</v>
      </c>
      <c r="B60" s="545"/>
      <c r="C60" s="545"/>
      <c r="D60" s="545"/>
      <c r="E60" s="545"/>
      <c r="F60" s="545"/>
      <c r="G60" s="545"/>
      <c r="H60" s="545"/>
      <c r="I60" s="545"/>
    </row>
    <row r="61" spans="1:11" s="100" customFormat="1" ht="0.95" hidden="1" customHeight="1"/>
    <row r="62" spans="1:11" s="100" customFormat="1" ht="48" customHeight="1">
      <c r="A62" s="560"/>
      <c r="B62" s="560"/>
      <c r="C62" s="560"/>
      <c r="D62" s="560"/>
      <c r="E62" s="560"/>
      <c r="F62" s="560"/>
      <c r="G62" s="560"/>
      <c r="H62" s="560"/>
      <c r="I62" s="560"/>
      <c r="J62" s="560"/>
      <c r="K62" s="560"/>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2" zoomScale="84" zoomScaleNormal="84" workbookViewId="0">
      <selection activeCell="F101" sqref="F101"/>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8" customFormat="1">
      <c r="A1" s="546" t="s">
        <v>205</v>
      </c>
      <c r="B1" s="546"/>
      <c r="C1" s="546"/>
      <c r="D1" s="546"/>
      <c r="E1" s="546"/>
      <c r="F1" s="546"/>
      <c r="G1" s="546"/>
      <c r="H1" s="546"/>
      <c r="I1" s="546"/>
    </row>
    <row r="2" spans="1:15" s="197" customFormat="1">
      <c r="L2" s="188"/>
      <c r="M2" s="188"/>
      <c r="N2" s="188"/>
      <c r="O2" s="188"/>
    </row>
    <row r="3" spans="1:15" s="197" customFormat="1" ht="25.5">
      <c r="B3" s="180"/>
      <c r="C3" s="18" t="s">
        <v>65</v>
      </c>
      <c r="D3" s="18" t="s">
        <v>66</v>
      </c>
      <c r="E3" s="18" t="s">
        <v>67</v>
      </c>
      <c r="F3" s="18" t="s">
        <v>41</v>
      </c>
      <c r="G3" s="18" t="s">
        <v>348</v>
      </c>
      <c r="H3" s="18" t="s">
        <v>349</v>
      </c>
      <c r="L3" s="188"/>
      <c r="M3" s="188"/>
      <c r="N3" s="188"/>
      <c r="O3" s="188"/>
    </row>
    <row r="4" spans="1:15" s="197" customFormat="1">
      <c r="B4" s="318" t="s">
        <v>4</v>
      </c>
      <c r="C4" s="226">
        <v>34.299999999999997</v>
      </c>
      <c r="D4" s="226" t="s">
        <v>265</v>
      </c>
      <c r="E4" s="319">
        <f t="shared" ref="E4:E18" si="0">C4-H4</f>
        <v>5.6999999999999957</v>
      </c>
      <c r="F4" s="180"/>
      <c r="G4" s="180">
        <v>25.6</v>
      </c>
      <c r="H4" s="180">
        <v>28.6</v>
      </c>
      <c r="L4" s="188"/>
      <c r="M4" s="188"/>
      <c r="N4" s="188"/>
      <c r="O4" s="188"/>
    </row>
    <row r="5" spans="1:15" s="197" customFormat="1">
      <c r="B5" s="318" t="s">
        <v>19</v>
      </c>
      <c r="C5" s="226">
        <v>33.299999999999997</v>
      </c>
      <c r="D5" s="226" t="s">
        <v>259</v>
      </c>
      <c r="E5" s="319">
        <f t="shared" si="0"/>
        <v>4.6999999999999957</v>
      </c>
      <c r="F5" s="180"/>
      <c r="G5" s="180">
        <v>25.6</v>
      </c>
      <c r="H5" s="180">
        <v>28.6</v>
      </c>
      <c r="L5" s="188"/>
      <c r="M5" s="188"/>
      <c r="N5" s="188"/>
      <c r="O5" s="188"/>
    </row>
    <row r="6" spans="1:15" s="197" customFormat="1">
      <c r="B6" s="318" t="s">
        <v>10</v>
      </c>
      <c r="C6" s="226">
        <v>33.299999999999997</v>
      </c>
      <c r="D6" s="226" t="s">
        <v>270</v>
      </c>
      <c r="E6" s="319">
        <f t="shared" si="0"/>
        <v>4.6999999999999957</v>
      </c>
      <c r="F6" s="180"/>
      <c r="G6" s="180">
        <v>25.6</v>
      </c>
      <c r="H6" s="180">
        <v>28.6</v>
      </c>
      <c r="L6" s="188"/>
      <c r="M6" s="188"/>
      <c r="N6" s="188"/>
      <c r="O6" s="188"/>
    </row>
    <row r="7" spans="1:15" s="197" customFormat="1">
      <c r="B7" s="318" t="s">
        <v>60</v>
      </c>
      <c r="C7" s="226">
        <v>31.8</v>
      </c>
      <c r="D7" s="226" t="s">
        <v>284</v>
      </c>
      <c r="E7" s="319">
        <f t="shared" si="0"/>
        <v>3.1999999999999993</v>
      </c>
      <c r="F7" s="180"/>
      <c r="G7" s="180">
        <v>25.6</v>
      </c>
      <c r="H7" s="180">
        <v>28.6</v>
      </c>
      <c r="L7" s="188"/>
      <c r="M7" s="188"/>
      <c r="N7" s="188"/>
      <c r="O7" s="188"/>
    </row>
    <row r="8" spans="1:15" s="197" customFormat="1">
      <c r="B8" s="318" t="s">
        <v>16</v>
      </c>
      <c r="C8" s="226">
        <v>31</v>
      </c>
      <c r="D8" s="226" t="s">
        <v>258</v>
      </c>
      <c r="E8" s="319">
        <f t="shared" si="0"/>
        <v>2.3999999999999986</v>
      </c>
      <c r="F8" s="180"/>
      <c r="G8" s="180">
        <v>25.6</v>
      </c>
      <c r="H8" s="180">
        <v>28.6</v>
      </c>
      <c r="L8" s="188"/>
      <c r="M8" s="188"/>
      <c r="N8" s="188"/>
      <c r="O8" s="188"/>
    </row>
    <row r="9" spans="1:15" s="197" customFormat="1">
      <c r="B9" s="318" t="s">
        <v>8</v>
      </c>
      <c r="C9" s="226">
        <v>29.6</v>
      </c>
      <c r="D9" s="226" t="s">
        <v>250</v>
      </c>
      <c r="E9" s="319">
        <f t="shared" si="0"/>
        <v>1</v>
      </c>
      <c r="F9" s="180"/>
      <c r="G9" s="180">
        <v>25.6</v>
      </c>
      <c r="H9" s="180">
        <v>28.6</v>
      </c>
      <c r="L9" s="188"/>
      <c r="M9" s="188"/>
      <c r="N9" s="188"/>
      <c r="O9" s="188"/>
    </row>
    <row r="10" spans="1:15" s="197" customFormat="1">
      <c r="B10" s="318" t="s">
        <v>7</v>
      </c>
      <c r="C10" s="226">
        <v>29.1</v>
      </c>
      <c r="D10" s="226" t="s">
        <v>258</v>
      </c>
      <c r="E10" s="319">
        <f t="shared" si="0"/>
        <v>0.5</v>
      </c>
      <c r="F10" s="180"/>
      <c r="G10" s="180">
        <v>25.6</v>
      </c>
      <c r="H10" s="180">
        <v>28.6</v>
      </c>
      <c r="L10" s="188"/>
      <c r="M10" s="188"/>
      <c r="N10" s="188"/>
      <c r="O10" s="188"/>
    </row>
    <row r="11" spans="1:15" s="197" customFormat="1">
      <c r="B11" s="318" t="s">
        <v>11</v>
      </c>
      <c r="C11" s="226">
        <v>29</v>
      </c>
      <c r="D11" s="226" t="s">
        <v>259</v>
      </c>
      <c r="E11" s="319">
        <f t="shared" si="0"/>
        <v>0.39999999999999858</v>
      </c>
      <c r="F11" s="180"/>
      <c r="G11" s="180">
        <v>25.6</v>
      </c>
      <c r="H11" s="180">
        <v>28.6</v>
      </c>
      <c r="L11" s="188"/>
      <c r="M11" s="188"/>
      <c r="N11" s="188"/>
      <c r="O11" s="188"/>
    </row>
    <row r="12" spans="1:15" s="197" customFormat="1">
      <c r="B12" s="318" t="s">
        <v>6</v>
      </c>
      <c r="C12" s="226">
        <v>28.9</v>
      </c>
      <c r="D12" s="226" t="s">
        <v>250</v>
      </c>
      <c r="E12" s="319">
        <f t="shared" si="0"/>
        <v>0.29999999999999716</v>
      </c>
      <c r="F12" s="180"/>
      <c r="G12" s="180">
        <v>25.6</v>
      </c>
      <c r="H12" s="180">
        <v>28.6</v>
      </c>
      <c r="L12" s="188"/>
      <c r="M12" s="188"/>
      <c r="N12" s="188"/>
      <c r="O12" s="188"/>
    </row>
    <row r="13" spans="1:15" s="197" customFormat="1">
      <c r="B13" s="478" t="s">
        <v>13</v>
      </c>
      <c r="D13" s="229" t="s">
        <v>259</v>
      </c>
      <c r="E13" s="479">
        <f>F13-H13</f>
        <v>0.19999999999999929</v>
      </c>
      <c r="F13" s="229">
        <v>28.8</v>
      </c>
      <c r="G13" s="180">
        <v>25.6</v>
      </c>
      <c r="H13" s="180">
        <v>28.6</v>
      </c>
      <c r="L13" s="188"/>
      <c r="M13" s="188"/>
      <c r="N13" s="188"/>
      <c r="O13" s="188"/>
    </row>
    <row r="14" spans="1:15" s="197" customFormat="1">
      <c r="B14" s="318" t="s">
        <v>3</v>
      </c>
      <c r="C14" s="226">
        <v>28.8</v>
      </c>
      <c r="D14" s="226" t="s">
        <v>271</v>
      </c>
      <c r="E14" s="319">
        <f t="shared" si="0"/>
        <v>0.19999999999999929</v>
      </c>
      <c r="F14" s="180"/>
      <c r="G14" s="180">
        <v>25.6</v>
      </c>
      <c r="H14" s="180">
        <v>28.6</v>
      </c>
      <c r="L14" s="188"/>
      <c r="M14" s="188"/>
      <c r="N14" s="188"/>
      <c r="O14" s="188"/>
    </row>
    <row r="15" spans="1:15" s="197" customFormat="1">
      <c r="B15" s="318" t="s">
        <v>2</v>
      </c>
      <c r="C15" s="226">
        <v>28.7</v>
      </c>
      <c r="D15" s="226" t="s">
        <v>251</v>
      </c>
      <c r="E15" s="319">
        <f t="shared" si="0"/>
        <v>9.9999999999997868E-2</v>
      </c>
      <c r="F15" s="320"/>
      <c r="G15" s="180">
        <v>25.6</v>
      </c>
      <c r="H15" s="180">
        <v>28.6</v>
      </c>
    </row>
    <row r="16" spans="1:15" s="197" customFormat="1">
      <c r="B16" s="318" t="s">
        <v>5</v>
      </c>
      <c r="C16" s="226">
        <v>26.9</v>
      </c>
      <c r="D16" s="226" t="s">
        <v>258</v>
      </c>
      <c r="E16" s="319">
        <f t="shared" si="0"/>
        <v>-1.7000000000000028</v>
      </c>
      <c r="F16" s="180"/>
      <c r="G16" s="180">
        <v>25.6</v>
      </c>
      <c r="H16" s="180">
        <v>28.6</v>
      </c>
    </row>
    <row r="17" spans="1:20" s="197" customFormat="1">
      <c r="B17" s="318" t="s">
        <v>17</v>
      </c>
      <c r="C17" s="226">
        <v>26.6</v>
      </c>
      <c r="D17" s="226" t="s">
        <v>260</v>
      </c>
      <c r="E17" s="319">
        <f t="shared" si="0"/>
        <v>-2</v>
      </c>
      <c r="F17" s="180"/>
      <c r="G17" s="180">
        <v>25.6</v>
      </c>
      <c r="H17" s="180">
        <v>28.6</v>
      </c>
    </row>
    <row r="18" spans="1:20" s="197" customFormat="1">
      <c r="A18" s="24"/>
      <c r="B18" s="318" t="s">
        <v>9</v>
      </c>
      <c r="C18" s="226">
        <v>26.5</v>
      </c>
      <c r="D18" s="226" t="s">
        <v>267</v>
      </c>
      <c r="E18" s="319">
        <f t="shared" si="0"/>
        <v>-2.1000000000000014</v>
      </c>
      <c r="F18" s="180"/>
      <c r="G18" s="180">
        <v>25.6</v>
      </c>
      <c r="H18" s="180">
        <v>28.6</v>
      </c>
    </row>
    <row r="19" spans="1:20" s="197" customFormat="1">
      <c r="B19" s="318" t="s">
        <v>18</v>
      </c>
      <c r="C19" s="226">
        <v>25.7</v>
      </c>
      <c r="D19" s="226" t="s">
        <v>271</v>
      </c>
      <c r="E19" s="319">
        <f t="shared" ref="E19:E24" si="1">C19-H19</f>
        <v>-2.9000000000000021</v>
      </c>
      <c r="G19" s="180">
        <v>25.6</v>
      </c>
      <c r="H19" s="180">
        <v>28.6</v>
      </c>
    </row>
    <row r="20" spans="1:20" s="187" customFormat="1">
      <c r="B20" s="318" t="s">
        <v>68</v>
      </c>
      <c r="C20" s="226">
        <v>25.6</v>
      </c>
      <c r="D20" s="226" t="s">
        <v>258</v>
      </c>
      <c r="E20" s="319">
        <f t="shared" si="1"/>
        <v>-3</v>
      </c>
      <c r="G20" s="180">
        <v>25.6</v>
      </c>
      <c r="H20" s="180">
        <v>28.6</v>
      </c>
    </row>
    <row r="21" spans="1:20" s="197" customFormat="1">
      <c r="B21" s="318" t="s">
        <v>15</v>
      </c>
      <c r="C21" s="226">
        <v>25.4</v>
      </c>
      <c r="D21" s="226" t="s">
        <v>258</v>
      </c>
      <c r="E21" s="319">
        <f t="shared" si="1"/>
        <v>-3.2000000000000028</v>
      </c>
      <c r="F21" s="321"/>
      <c r="G21" s="180">
        <v>25.6</v>
      </c>
      <c r="H21" s="180">
        <v>28.6</v>
      </c>
    </row>
    <row r="22" spans="1:20" s="197" customFormat="1">
      <c r="B22" s="318" t="s">
        <v>21</v>
      </c>
      <c r="C22" s="226">
        <v>24</v>
      </c>
      <c r="D22" s="226" t="s">
        <v>280</v>
      </c>
      <c r="E22" s="319">
        <f t="shared" si="1"/>
        <v>-4.6000000000000014</v>
      </c>
      <c r="F22" s="180"/>
      <c r="G22" s="180">
        <v>25.6</v>
      </c>
      <c r="H22" s="180">
        <v>28.6</v>
      </c>
    </row>
    <row r="23" spans="1:20" s="197" customFormat="1">
      <c r="B23" s="318" t="s">
        <v>12</v>
      </c>
      <c r="C23" s="226">
        <v>23.9</v>
      </c>
      <c r="D23" s="226" t="s">
        <v>267</v>
      </c>
      <c r="E23" s="319">
        <f t="shared" si="1"/>
        <v>-4.7000000000000028</v>
      </c>
      <c r="F23" s="180"/>
      <c r="G23" s="180">
        <v>25.6</v>
      </c>
      <c r="H23" s="180">
        <v>28.6</v>
      </c>
    </row>
    <row r="24" spans="1:20" s="197" customFormat="1">
      <c r="B24" s="318" t="s">
        <v>14</v>
      </c>
      <c r="C24" s="226">
        <v>22.3</v>
      </c>
      <c r="D24" s="226" t="s">
        <v>260</v>
      </c>
      <c r="E24" s="319">
        <f t="shared" si="1"/>
        <v>-6.3000000000000007</v>
      </c>
      <c r="F24" s="180"/>
      <c r="G24" s="180">
        <v>25.6</v>
      </c>
      <c r="H24" s="180">
        <v>28.6</v>
      </c>
    </row>
    <row r="25" spans="1:20" s="197" customFormat="1">
      <c r="A25" s="24"/>
      <c r="B25" s="322" t="s">
        <v>36</v>
      </c>
      <c r="C25" s="461">
        <v>28.6</v>
      </c>
      <c r="D25" s="461" t="s">
        <v>256</v>
      </c>
      <c r="E25" s="323">
        <f t="shared" ref="E25:E26" si="2">C25-H25</f>
        <v>28.6</v>
      </c>
      <c r="F25" s="324"/>
      <c r="G25" s="180"/>
      <c r="H25" s="180"/>
      <c r="L25" s="188"/>
      <c r="M25" s="188"/>
      <c r="N25" s="188"/>
      <c r="O25" s="188"/>
    </row>
    <row r="26" spans="1:20" s="197" customFormat="1">
      <c r="B26" s="322" t="s">
        <v>39</v>
      </c>
      <c r="C26" s="461">
        <v>25.6</v>
      </c>
      <c r="D26" s="461" t="s">
        <v>257</v>
      </c>
      <c r="E26" s="323">
        <f t="shared" si="2"/>
        <v>25.6</v>
      </c>
      <c r="F26" s="324"/>
      <c r="G26" s="180"/>
      <c r="H26" s="180"/>
    </row>
    <row r="27" spans="1:20" s="197" customFormat="1">
      <c r="B27" s="105"/>
      <c r="C27" s="21"/>
      <c r="D27" s="21"/>
      <c r="E27" s="163"/>
    </row>
    <row r="28" spans="1:20" s="197" customFormat="1" ht="30.95" customHeight="1">
      <c r="A28" s="564" t="s">
        <v>551</v>
      </c>
      <c r="B28" s="564"/>
      <c r="C28" s="564"/>
      <c r="D28" s="564"/>
      <c r="E28" s="564"/>
      <c r="F28" s="564"/>
      <c r="G28" s="564"/>
      <c r="H28" s="564"/>
    </row>
    <row r="29" spans="1:20" s="197" customFormat="1">
      <c r="A29" s="545" t="s">
        <v>552</v>
      </c>
      <c r="B29" s="545"/>
      <c r="C29" s="545"/>
      <c r="D29" s="545"/>
      <c r="E29" s="545"/>
      <c r="F29" s="545"/>
      <c r="G29" s="545"/>
      <c r="H29" s="545"/>
    </row>
    <row r="30" spans="1:20">
      <c r="A30" s="42"/>
      <c r="B30" s="42"/>
      <c r="C30" s="42"/>
      <c r="D30" s="42"/>
      <c r="E30" s="42"/>
      <c r="F30" s="42"/>
      <c r="G30" s="42"/>
      <c r="H30" s="42"/>
      <c r="I30" s="1"/>
      <c r="J30" s="34"/>
      <c r="K30" s="34"/>
      <c r="L30" s="34"/>
      <c r="M30" s="34"/>
      <c r="N30" s="34"/>
      <c r="O30" s="34"/>
      <c r="P30" s="34"/>
      <c r="Q30" s="34"/>
      <c r="R30" s="34"/>
      <c r="S30" s="34"/>
      <c r="T30" s="34"/>
    </row>
    <row r="31" spans="1:20" s="178" customFormat="1">
      <c r="A31" s="546" t="s">
        <v>206</v>
      </c>
      <c r="B31" s="546"/>
      <c r="C31" s="546"/>
      <c r="D31" s="546"/>
      <c r="E31" s="546"/>
      <c r="F31" s="546"/>
      <c r="G31" s="546"/>
      <c r="H31" s="546"/>
      <c r="I31" s="546"/>
    </row>
    <row r="32" spans="1:20" s="197" customFormat="1">
      <c r="L32" s="188"/>
      <c r="M32" s="188"/>
      <c r="N32" s="188"/>
      <c r="O32" s="188"/>
    </row>
    <row r="33" spans="1:15" s="180" customFormat="1" ht="25.5">
      <c r="C33" s="18" t="s">
        <v>65</v>
      </c>
      <c r="D33" s="18" t="s">
        <v>66</v>
      </c>
      <c r="E33" s="325"/>
      <c r="L33" s="226"/>
      <c r="M33" s="226"/>
      <c r="N33" s="226"/>
      <c r="O33" s="226"/>
    </row>
    <row r="34" spans="1:15" s="180" customFormat="1" ht="12.75">
      <c r="B34" s="180">
        <v>2017</v>
      </c>
      <c r="C34" s="180">
        <v>30.8</v>
      </c>
      <c r="D34" s="180" t="s">
        <v>261</v>
      </c>
      <c r="E34" s="319"/>
      <c r="L34" s="226"/>
      <c r="M34" s="226"/>
      <c r="N34" s="226"/>
      <c r="O34" s="226"/>
    </row>
    <row r="35" spans="1:15" s="180" customFormat="1" ht="12.75">
      <c r="B35" s="180">
        <v>2018</v>
      </c>
      <c r="C35" s="326">
        <v>30.8</v>
      </c>
      <c r="D35" s="326" t="s">
        <v>251</v>
      </c>
      <c r="E35" s="319"/>
      <c r="L35" s="226"/>
      <c r="M35" s="226"/>
      <c r="N35" s="226"/>
      <c r="O35" s="226"/>
    </row>
    <row r="36" spans="1:15" s="180" customFormat="1" ht="12.75">
      <c r="B36" s="180">
        <v>2019</v>
      </c>
      <c r="C36" s="327">
        <v>33.700000000000003</v>
      </c>
      <c r="D36" s="327" t="s">
        <v>261</v>
      </c>
      <c r="E36" s="319"/>
      <c r="L36" s="226"/>
      <c r="M36" s="226"/>
      <c r="N36" s="226"/>
      <c r="O36" s="226"/>
    </row>
    <row r="37" spans="1:15" s="180" customFormat="1" ht="12.75">
      <c r="B37" s="180" t="s">
        <v>273</v>
      </c>
      <c r="C37" s="226">
        <v>31</v>
      </c>
      <c r="D37" s="226" t="s">
        <v>255</v>
      </c>
      <c r="E37" s="319"/>
      <c r="L37" s="226"/>
      <c r="M37" s="226"/>
      <c r="N37" s="226"/>
      <c r="O37" s="226"/>
    </row>
    <row r="38" spans="1:15" s="180" customFormat="1" ht="12.75">
      <c r="B38" s="180">
        <v>2021</v>
      </c>
      <c r="C38" s="226">
        <v>28.8</v>
      </c>
      <c r="D38" s="226" t="s">
        <v>259</v>
      </c>
      <c r="E38" s="319"/>
      <c r="L38" s="226"/>
      <c r="M38" s="226"/>
      <c r="N38" s="226"/>
      <c r="O38" s="226"/>
    </row>
    <row r="39" spans="1:15" s="197" customFormat="1"/>
    <row r="40" spans="1:15" s="197" customFormat="1" ht="31.5" customHeight="1">
      <c r="A40" s="545" t="s">
        <v>550</v>
      </c>
      <c r="B40" s="545"/>
      <c r="C40" s="545"/>
      <c r="D40" s="545"/>
      <c r="E40" s="545"/>
      <c r="F40" s="545"/>
      <c r="G40" s="545"/>
      <c r="H40" s="545"/>
    </row>
    <row r="41" spans="1:15" s="197" customFormat="1">
      <c r="A41" s="545" t="s">
        <v>350</v>
      </c>
      <c r="B41" s="545"/>
      <c r="C41" s="545"/>
      <c r="D41" s="545"/>
      <c r="E41" s="545"/>
      <c r="F41" s="545"/>
      <c r="G41" s="545"/>
      <c r="H41" s="545"/>
    </row>
    <row r="42" spans="1:15" s="197" customFormat="1">
      <c r="A42" s="219"/>
      <c r="B42" s="219"/>
      <c r="C42" s="219"/>
      <c r="D42" s="219"/>
      <c r="E42" s="219"/>
      <c r="F42" s="219"/>
      <c r="G42" s="219"/>
      <c r="H42" s="219"/>
    </row>
    <row r="43" spans="1:15" s="178" customFormat="1">
      <c r="A43" s="546" t="s">
        <v>351</v>
      </c>
      <c r="B43" s="546"/>
      <c r="C43" s="546"/>
      <c r="D43" s="546"/>
      <c r="E43" s="546"/>
      <c r="F43" s="546"/>
      <c r="G43" s="546"/>
      <c r="H43" s="546"/>
      <c r="I43" s="546"/>
    </row>
    <row r="44" spans="1:15" s="197" customFormat="1"/>
    <row r="45" spans="1:15" s="197" customFormat="1" ht="38.25">
      <c r="A45" s="222"/>
      <c r="B45" s="21" t="s">
        <v>41</v>
      </c>
      <c r="C45" s="18" t="s">
        <v>69</v>
      </c>
      <c r="D45" s="18" t="s">
        <v>70</v>
      </c>
      <c r="E45" s="18" t="s">
        <v>71</v>
      </c>
      <c r="F45" s="18" t="s">
        <v>72</v>
      </c>
      <c r="G45" s="18" t="s">
        <v>41</v>
      </c>
      <c r="H45" s="222"/>
    </row>
    <row r="46" spans="1:15" s="197" customFormat="1">
      <c r="A46" s="222"/>
      <c r="B46" s="318" t="s">
        <v>21</v>
      </c>
      <c r="C46" s="328">
        <v>0.27</v>
      </c>
      <c r="D46" s="329">
        <v>54149</v>
      </c>
      <c r="E46" s="330">
        <v>1.06</v>
      </c>
      <c r="F46" s="330">
        <v>2.74</v>
      </c>
      <c r="G46" s="180"/>
      <c r="H46" s="222"/>
    </row>
    <row r="47" spans="1:15" s="197" customFormat="1">
      <c r="A47" s="222"/>
      <c r="B47" s="318" t="s">
        <v>18</v>
      </c>
      <c r="C47" s="328">
        <v>0.23</v>
      </c>
      <c r="D47" s="329">
        <v>62110</v>
      </c>
      <c r="E47" s="330">
        <v>1.18</v>
      </c>
      <c r="F47" s="330">
        <v>2.61</v>
      </c>
      <c r="H47" s="222"/>
    </row>
    <row r="48" spans="1:15" s="197" customFormat="1">
      <c r="A48" s="222"/>
      <c r="B48" s="318" t="s">
        <v>9</v>
      </c>
      <c r="C48" s="328">
        <v>0.22</v>
      </c>
      <c r="D48" s="329">
        <v>72343</v>
      </c>
      <c r="E48" s="330">
        <v>1.19</v>
      </c>
      <c r="F48" s="330">
        <v>2.6</v>
      </c>
      <c r="G48" s="180"/>
      <c r="H48" s="222"/>
    </row>
    <row r="49" spans="1:8" s="197" customFormat="1">
      <c r="A49" s="222"/>
      <c r="B49" s="318" t="s">
        <v>17</v>
      </c>
      <c r="C49" s="328">
        <v>0.22</v>
      </c>
      <c r="D49" s="329">
        <v>72343</v>
      </c>
      <c r="E49" s="330">
        <v>1.19</v>
      </c>
      <c r="F49" s="330">
        <v>2.6</v>
      </c>
      <c r="G49" s="180"/>
      <c r="H49" s="222"/>
    </row>
    <row r="50" spans="1:8" s="197" customFormat="1">
      <c r="A50" s="222"/>
      <c r="B50" s="318" t="s">
        <v>10</v>
      </c>
      <c r="C50" s="328">
        <v>0.22</v>
      </c>
      <c r="D50" s="329">
        <v>67652</v>
      </c>
      <c r="E50" s="330">
        <v>1.18</v>
      </c>
      <c r="F50" s="330">
        <v>2.54</v>
      </c>
      <c r="G50" s="180"/>
      <c r="H50" s="222"/>
    </row>
    <row r="51" spans="1:8" s="197" customFormat="1">
      <c r="A51" s="222"/>
      <c r="B51" s="318" t="s">
        <v>5</v>
      </c>
      <c r="C51" s="328">
        <v>0.21</v>
      </c>
      <c r="D51" s="329">
        <v>72343</v>
      </c>
      <c r="E51" s="330">
        <v>1.19</v>
      </c>
      <c r="F51" s="330">
        <v>2.6</v>
      </c>
      <c r="G51" s="180"/>
      <c r="H51" s="222"/>
    </row>
    <row r="52" spans="1:8" s="197" customFormat="1">
      <c r="A52" s="222"/>
      <c r="B52" s="318" t="s">
        <v>14</v>
      </c>
      <c r="C52" s="328">
        <v>0.21</v>
      </c>
      <c r="D52" s="329">
        <v>67074</v>
      </c>
      <c r="E52" s="330">
        <v>0.97</v>
      </c>
      <c r="F52" s="330">
        <v>2.25</v>
      </c>
      <c r="G52" s="180"/>
      <c r="H52" s="222"/>
    </row>
    <row r="53" spans="1:8" s="197" customFormat="1">
      <c r="A53" s="222"/>
      <c r="B53" s="318" t="s">
        <v>1</v>
      </c>
      <c r="C53" s="328">
        <v>0.21</v>
      </c>
      <c r="D53" s="329">
        <v>78773</v>
      </c>
      <c r="E53" s="330">
        <v>1.25</v>
      </c>
      <c r="F53" s="330">
        <v>2.7</v>
      </c>
      <c r="G53" s="180"/>
      <c r="H53" s="222"/>
    </row>
    <row r="54" spans="1:8" s="197" customFormat="1">
      <c r="A54" s="222"/>
      <c r="B54" s="318" t="s">
        <v>4</v>
      </c>
      <c r="C54" s="328">
        <v>0.21</v>
      </c>
      <c r="D54" s="329">
        <v>78773</v>
      </c>
      <c r="E54" s="330">
        <v>1.25</v>
      </c>
      <c r="F54" s="330">
        <v>2.7</v>
      </c>
      <c r="G54" s="180"/>
      <c r="H54" s="222"/>
    </row>
    <row r="55" spans="1:8" s="197" customFormat="1">
      <c r="A55" s="222"/>
      <c r="B55" s="318" t="s">
        <v>15</v>
      </c>
      <c r="C55" s="331">
        <v>0.2</v>
      </c>
      <c r="D55" s="329">
        <v>72343</v>
      </c>
      <c r="E55" s="330">
        <v>1.19</v>
      </c>
      <c r="F55" s="330">
        <v>2.6</v>
      </c>
      <c r="G55" s="332"/>
      <c r="H55" s="222"/>
    </row>
    <row r="56" spans="1:8" s="197" customFormat="1">
      <c r="A56" s="222"/>
      <c r="B56" s="318" t="s">
        <v>2</v>
      </c>
      <c r="C56" s="328">
        <v>0.2</v>
      </c>
      <c r="D56" s="329">
        <v>78773</v>
      </c>
      <c r="E56" s="330">
        <v>1.25</v>
      </c>
      <c r="F56" s="330">
        <v>2.7</v>
      </c>
      <c r="G56" s="180"/>
      <c r="H56" s="222"/>
    </row>
    <row r="57" spans="1:8" s="197" customFormat="1">
      <c r="A57" s="222"/>
      <c r="B57" s="318" t="s">
        <v>3</v>
      </c>
      <c r="C57" s="328">
        <v>0.2</v>
      </c>
      <c r="D57" s="329">
        <v>78773</v>
      </c>
      <c r="E57" s="330">
        <v>1.25</v>
      </c>
      <c r="F57" s="330">
        <v>2.7</v>
      </c>
      <c r="G57" s="180"/>
      <c r="H57" s="222"/>
    </row>
    <row r="58" spans="1:8" s="197" customFormat="1">
      <c r="A58" s="222"/>
      <c r="B58" s="318" t="s">
        <v>7</v>
      </c>
      <c r="C58" s="328">
        <v>0.19</v>
      </c>
      <c r="D58" s="329">
        <v>78773</v>
      </c>
      <c r="E58" s="330">
        <v>1.25</v>
      </c>
      <c r="F58" s="330">
        <v>2.7</v>
      </c>
      <c r="G58" s="180"/>
      <c r="H58" s="222"/>
    </row>
    <row r="59" spans="1:8" s="197" customFormat="1">
      <c r="A59" s="222"/>
      <c r="B59" s="478" t="s">
        <v>13</v>
      </c>
      <c r="D59" s="481">
        <v>78773</v>
      </c>
      <c r="E59" s="482">
        <v>1.25</v>
      </c>
      <c r="F59" s="482">
        <v>2.7</v>
      </c>
      <c r="G59" s="480">
        <v>0.19</v>
      </c>
      <c r="H59" s="222"/>
    </row>
    <row r="60" spans="1:8" s="197" customFormat="1">
      <c r="A60" s="222"/>
      <c r="B60" s="318" t="s">
        <v>12</v>
      </c>
      <c r="C60" s="328">
        <v>0.18</v>
      </c>
      <c r="D60" s="329">
        <v>81057</v>
      </c>
      <c r="E60" s="330">
        <v>1.23</v>
      </c>
      <c r="F60" s="330">
        <v>2.7</v>
      </c>
      <c r="G60" s="180"/>
      <c r="H60" s="222"/>
    </row>
    <row r="61" spans="1:8" s="197" customFormat="1">
      <c r="A61" s="222"/>
      <c r="B61" s="318" t="s">
        <v>8</v>
      </c>
      <c r="C61" s="328">
        <v>0.18</v>
      </c>
      <c r="D61" s="329">
        <v>78773</v>
      </c>
      <c r="E61" s="330">
        <v>1.25</v>
      </c>
      <c r="F61" s="330">
        <v>2.7</v>
      </c>
      <c r="G61" s="180"/>
      <c r="H61" s="222"/>
    </row>
    <row r="62" spans="1:8" s="197" customFormat="1">
      <c r="A62" s="222"/>
      <c r="B62" s="318" t="s">
        <v>20</v>
      </c>
      <c r="C62" s="328">
        <v>0.18</v>
      </c>
      <c r="D62" s="329">
        <v>78773</v>
      </c>
      <c r="E62" s="330">
        <v>1.25</v>
      </c>
      <c r="F62" s="330">
        <v>2.7</v>
      </c>
      <c r="H62" s="222"/>
    </row>
    <row r="63" spans="1:8" s="197" customFormat="1">
      <c r="A63" s="222"/>
      <c r="B63" s="318" t="s">
        <v>11</v>
      </c>
      <c r="C63" s="328">
        <v>0.18</v>
      </c>
      <c r="D63" s="329">
        <v>78773</v>
      </c>
      <c r="E63" s="330">
        <v>1.25</v>
      </c>
      <c r="F63" s="330">
        <v>2.7</v>
      </c>
      <c r="G63" s="180"/>
      <c r="H63" s="222"/>
    </row>
    <row r="64" spans="1:8" s="197" customFormat="1">
      <c r="A64" s="222"/>
      <c r="B64" s="318" t="s">
        <v>6</v>
      </c>
      <c r="C64" s="328">
        <v>0.17</v>
      </c>
      <c r="D64" s="329">
        <v>78773</v>
      </c>
      <c r="E64" s="330">
        <v>1.25</v>
      </c>
      <c r="F64" s="330">
        <v>2.7</v>
      </c>
      <c r="G64" s="180"/>
      <c r="H64" s="222"/>
    </row>
    <row r="65" spans="1:8" s="197" customFormat="1">
      <c r="A65" s="222"/>
      <c r="B65" s="318" t="s">
        <v>16</v>
      </c>
      <c r="C65" s="328">
        <v>0.16</v>
      </c>
      <c r="D65" s="329">
        <v>78773</v>
      </c>
      <c r="E65" s="330">
        <v>1.25</v>
      </c>
      <c r="F65" s="330">
        <v>2.7</v>
      </c>
      <c r="G65" s="180"/>
      <c r="H65" s="222"/>
    </row>
    <row r="66" spans="1:8" s="197" customFormat="1">
      <c r="A66" s="222"/>
      <c r="B66" s="318" t="s">
        <v>19</v>
      </c>
      <c r="C66" s="328">
        <v>0.13</v>
      </c>
      <c r="D66" s="329">
        <v>78773</v>
      </c>
      <c r="E66" s="330">
        <v>1.25</v>
      </c>
      <c r="F66" s="330">
        <v>2.7</v>
      </c>
      <c r="G66" s="180"/>
      <c r="H66" s="222"/>
    </row>
    <row r="67" spans="1:8" s="197" customFormat="1">
      <c r="A67" s="222"/>
      <c r="B67" s="222"/>
      <c r="C67" s="222"/>
      <c r="D67" s="222"/>
      <c r="E67" s="222"/>
      <c r="F67" s="222"/>
      <c r="G67" s="222"/>
      <c r="H67" s="222"/>
    </row>
    <row r="68" spans="1:8" s="197" customFormat="1" ht="24.75" customHeight="1">
      <c r="A68" s="545" t="s">
        <v>548</v>
      </c>
      <c r="B68" s="545"/>
      <c r="C68" s="545"/>
      <c r="D68" s="545"/>
      <c r="E68" s="545"/>
      <c r="F68" s="545"/>
      <c r="G68" s="545"/>
      <c r="H68" s="545"/>
    </row>
    <row r="69" spans="1:8" s="197" customFormat="1">
      <c r="A69" s="545" t="s">
        <v>549</v>
      </c>
      <c r="B69" s="545"/>
      <c r="C69" s="545"/>
      <c r="D69" s="545"/>
      <c r="E69" s="545"/>
      <c r="F69" s="545"/>
      <c r="G69" s="545"/>
      <c r="H69" s="545"/>
    </row>
    <row r="70" spans="1:8" s="100" customFormat="1"/>
    <row r="71" spans="1:8" s="214" customFormat="1">
      <c r="A71" s="214" t="s">
        <v>164</v>
      </c>
    </row>
    <row r="72" spans="1:8" s="197" customFormat="1"/>
    <row r="73" spans="1:8" s="197" customFormat="1">
      <c r="B73" s="180" t="s">
        <v>165</v>
      </c>
      <c r="C73" s="163" t="s">
        <v>166</v>
      </c>
      <c r="D73" s="21" t="s">
        <v>41</v>
      </c>
    </row>
    <row r="74" spans="1:8" s="197" customFormat="1">
      <c r="B74" s="243" t="s">
        <v>4</v>
      </c>
      <c r="C74" s="32">
        <v>0.7</v>
      </c>
      <c r="D74" s="180"/>
    </row>
    <row r="75" spans="1:8" s="197" customFormat="1">
      <c r="B75" s="243" t="s">
        <v>1</v>
      </c>
      <c r="C75" s="32">
        <v>0.7</v>
      </c>
      <c r="D75" s="180"/>
    </row>
    <row r="76" spans="1:8" s="197" customFormat="1">
      <c r="B76" s="243" t="s">
        <v>10</v>
      </c>
      <c r="C76" s="32">
        <v>1.5</v>
      </c>
      <c r="D76" s="180"/>
    </row>
    <row r="77" spans="1:8" s="197" customFormat="1">
      <c r="B77" s="470" t="s">
        <v>13</v>
      </c>
      <c r="D77" s="333">
        <v>1.6</v>
      </c>
    </row>
    <row r="78" spans="1:8" s="197" customFormat="1">
      <c r="B78" s="243" t="s">
        <v>17</v>
      </c>
      <c r="C78" s="32">
        <v>1.8</v>
      </c>
      <c r="D78" s="32"/>
    </row>
    <row r="79" spans="1:8" s="197" customFormat="1">
      <c r="B79" s="243" t="s">
        <v>14</v>
      </c>
      <c r="C79" s="32">
        <v>2.1</v>
      </c>
      <c r="D79" s="180"/>
    </row>
    <row r="80" spans="1:8" s="197" customFormat="1">
      <c r="B80" s="243" t="s">
        <v>21</v>
      </c>
      <c r="C80" s="32">
        <v>2.2999999999999998</v>
      </c>
      <c r="D80" s="246"/>
    </row>
    <row r="81" spans="1:4" s="197" customFormat="1">
      <c r="B81" s="243" t="s">
        <v>3</v>
      </c>
      <c r="C81" s="32">
        <v>2.2999999999999998</v>
      </c>
      <c r="D81" s="180"/>
    </row>
    <row r="82" spans="1:4" s="197" customFormat="1">
      <c r="B82" s="243" t="s">
        <v>5</v>
      </c>
      <c r="C82" s="32">
        <v>2.7</v>
      </c>
      <c r="D82" s="246"/>
    </row>
    <row r="83" spans="1:4" s="197" customFormat="1">
      <c r="B83" s="243" t="s">
        <v>2</v>
      </c>
      <c r="C83" s="32">
        <v>2.7</v>
      </c>
      <c r="D83" s="246"/>
    </row>
    <row r="84" spans="1:4" s="197" customFormat="1">
      <c r="B84" s="243" t="s">
        <v>9</v>
      </c>
      <c r="C84" s="32">
        <v>2.8</v>
      </c>
      <c r="D84" s="246"/>
    </row>
    <row r="85" spans="1:4" s="197" customFormat="1">
      <c r="B85" s="243" t="s">
        <v>7</v>
      </c>
      <c r="C85" s="32">
        <v>3.3</v>
      </c>
      <c r="D85" s="246"/>
    </row>
    <row r="86" spans="1:4" s="197" customFormat="1">
      <c r="B86" s="243" t="s">
        <v>18</v>
      </c>
      <c r="C86" s="32">
        <v>3.8</v>
      </c>
    </row>
    <row r="87" spans="1:4" s="197" customFormat="1">
      <c r="B87" s="243" t="s">
        <v>8</v>
      </c>
      <c r="C87" s="32">
        <v>4.0999999999999996</v>
      </c>
      <c r="D87" s="246"/>
    </row>
    <row r="88" spans="1:4" s="197" customFormat="1">
      <c r="B88" s="243" t="s">
        <v>12</v>
      </c>
      <c r="C88" s="32">
        <v>4.5999999999999996</v>
      </c>
      <c r="D88" s="180"/>
    </row>
    <row r="89" spans="1:4" s="197" customFormat="1">
      <c r="B89" s="243" t="s">
        <v>15</v>
      </c>
      <c r="C89" s="32">
        <v>5.2</v>
      </c>
      <c r="D89" s="246"/>
    </row>
    <row r="90" spans="1:4" s="197" customFormat="1">
      <c r="B90" s="243" t="s">
        <v>20</v>
      </c>
      <c r="C90" s="32">
        <v>6.02</v>
      </c>
    </row>
    <row r="91" spans="1:4" s="197" customFormat="1">
      <c r="B91" s="243" t="s">
        <v>11</v>
      </c>
      <c r="C91" s="32">
        <v>6.4</v>
      </c>
      <c r="D91" s="333"/>
    </row>
    <row r="92" spans="1:4" s="197" customFormat="1">
      <c r="B92" s="243" t="s">
        <v>6</v>
      </c>
      <c r="C92" s="32">
        <v>6.4</v>
      </c>
      <c r="D92" s="246"/>
    </row>
    <row r="93" spans="1:4" s="197" customFormat="1">
      <c r="B93" s="243" t="s">
        <v>16</v>
      </c>
      <c r="C93" s="32">
        <v>7.5</v>
      </c>
      <c r="D93" s="180"/>
    </row>
    <row r="94" spans="1:4" s="197" customFormat="1">
      <c r="B94" s="243" t="s">
        <v>19</v>
      </c>
      <c r="C94" s="32">
        <v>9.1</v>
      </c>
      <c r="D94" s="180"/>
    </row>
    <row r="95" spans="1:4" s="197" customFormat="1"/>
    <row r="96" spans="1:4" s="197" customFormat="1">
      <c r="A96" s="257" t="s">
        <v>546</v>
      </c>
    </row>
    <row r="97" spans="1:7" s="197" customFormat="1" ht="27.75" customHeight="1">
      <c r="A97" s="545" t="s">
        <v>547</v>
      </c>
      <c r="B97" s="562"/>
      <c r="C97" s="562"/>
      <c r="D97" s="562"/>
      <c r="E97" s="562"/>
      <c r="F97" s="562"/>
      <c r="G97" s="562"/>
    </row>
    <row r="98" spans="1:7" s="100"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53" zoomScale="84" zoomScaleNormal="84" workbookViewId="0">
      <selection activeCell="F260" sqref="F26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8" customFormat="1">
      <c r="A1" s="546" t="s">
        <v>352</v>
      </c>
      <c r="B1" s="546"/>
      <c r="C1" s="546"/>
      <c r="D1" s="546"/>
      <c r="E1" s="546"/>
      <c r="F1" s="546"/>
      <c r="G1" s="546"/>
      <c r="H1" s="546"/>
      <c r="I1" s="546"/>
      <c r="K1" s="47"/>
      <c r="L1" s="47"/>
      <c r="M1" s="47"/>
      <c r="N1" s="47"/>
      <c r="O1" s="47"/>
      <c r="P1" s="47"/>
    </row>
    <row r="2" spans="1:16" s="197" customFormat="1">
      <c r="K2" s="150"/>
      <c r="L2" s="150"/>
      <c r="M2" s="150"/>
      <c r="N2" s="150"/>
      <c r="O2" s="150"/>
      <c r="P2" s="150"/>
    </row>
    <row r="3" spans="1:16" s="197" customFormat="1" ht="25.5">
      <c r="B3" s="222"/>
      <c r="C3" s="18" t="s">
        <v>353</v>
      </c>
      <c r="D3" s="18" t="s">
        <v>29</v>
      </c>
      <c r="E3" s="21" t="s">
        <v>41</v>
      </c>
      <c r="F3" s="18" t="s">
        <v>354</v>
      </c>
      <c r="G3" s="18" t="s">
        <v>355</v>
      </c>
      <c r="K3" s="150"/>
      <c r="L3" s="150"/>
      <c r="M3" s="150"/>
      <c r="N3" s="150"/>
      <c r="O3" s="150"/>
      <c r="P3" s="150"/>
    </row>
    <row r="4" spans="1:16" s="197" customFormat="1">
      <c r="B4" s="36" t="s">
        <v>10</v>
      </c>
      <c r="C4" s="53">
        <v>6.9000000000000006E-2</v>
      </c>
      <c r="D4" s="26">
        <v>4.3</v>
      </c>
      <c r="E4" s="222"/>
      <c r="F4" s="53">
        <v>3.5999999999999997E-2</v>
      </c>
      <c r="G4" s="170">
        <v>5.3999999999999999E-2</v>
      </c>
      <c r="K4" s="150"/>
      <c r="L4" s="150"/>
      <c r="M4" s="150"/>
      <c r="N4" s="150"/>
      <c r="O4" s="150"/>
      <c r="P4" s="150"/>
    </row>
    <row r="5" spans="1:16" s="197" customFormat="1">
      <c r="B5" s="36" t="s">
        <v>11</v>
      </c>
      <c r="C5" s="53">
        <v>5.8000000000000003E-2</v>
      </c>
      <c r="D5" s="26">
        <v>1.7</v>
      </c>
      <c r="E5" s="222"/>
      <c r="F5" s="53">
        <v>3.5999999999999997E-2</v>
      </c>
      <c r="G5" s="170">
        <v>5.3999999999999999E-2</v>
      </c>
      <c r="K5" s="150"/>
      <c r="L5" s="150"/>
      <c r="M5" s="150"/>
      <c r="N5" s="150"/>
      <c r="O5" s="150"/>
      <c r="P5" s="150"/>
    </row>
    <row r="6" spans="1:16" s="197" customFormat="1">
      <c r="B6" s="35" t="s">
        <v>21</v>
      </c>
      <c r="C6" s="53">
        <v>5.7000000000000002E-2</v>
      </c>
      <c r="D6" s="26">
        <v>3.9</v>
      </c>
      <c r="E6" s="222"/>
      <c r="F6" s="53">
        <v>3.5999999999999997E-2</v>
      </c>
      <c r="G6" s="170">
        <v>5.3999999999999999E-2</v>
      </c>
      <c r="K6" s="150"/>
      <c r="L6" s="150"/>
      <c r="M6" s="150"/>
      <c r="N6" s="150"/>
      <c r="O6" s="150"/>
      <c r="P6" s="150"/>
    </row>
    <row r="7" spans="1:16" s="197" customFormat="1">
      <c r="B7" s="36" t="s">
        <v>16</v>
      </c>
      <c r="C7" s="53">
        <v>5.0999999999999997E-2</v>
      </c>
      <c r="D7" s="26">
        <v>1.1000000000000001</v>
      </c>
      <c r="E7" s="222"/>
      <c r="F7" s="53">
        <v>3.5999999999999997E-2</v>
      </c>
      <c r="G7" s="170">
        <v>5.3999999999999999E-2</v>
      </c>
      <c r="K7" s="150"/>
      <c r="L7" s="150"/>
      <c r="M7" s="150"/>
      <c r="N7" s="150"/>
      <c r="O7" s="150"/>
      <c r="P7" s="150"/>
    </row>
    <row r="8" spans="1:16" s="197" customFormat="1">
      <c r="B8" s="36" t="s">
        <v>7</v>
      </c>
      <c r="C8" s="53">
        <v>4.5999999999999999E-2</v>
      </c>
      <c r="D8" s="26">
        <v>1.7</v>
      </c>
      <c r="E8" s="222"/>
      <c r="F8" s="53">
        <v>3.5999999999999997E-2</v>
      </c>
      <c r="G8" s="170">
        <v>5.3999999999999999E-2</v>
      </c>
      <c r="K8" s="150"/>
      <c r="L8" s="150"/>
      <c r="M8" s="150"/>
      <c r="N8" s="150"/>
      <c r="O8" s="150"/>
      <c r="P8" s="150"/>
    </row>
    <row r="9" spans="1:16" s="197" customFormat="1">
      <c r="B9" s="35" t="s">
        <v>19</v>
      </c>
      <c r="C9" s="53">
        <v>4.4999999999999998E-2</v>
      </c>
      <c r="D9" s="26">
        <v>1.7</v>
      </c>
      <c r="E9" s="222"/>
      <c r="F9" s="53">
        <v>3.5999999999999997E-2</v>
      </c>
      <c r="G9" s="170">
        <v>5.3999999999999999E-2</v>
      </c>
      <c r="K9" s="150"/>
      <c r="L9" s="150"/>
      <c r="M9" s="150"/>
      <c r="N9" s="150"/>
      <c r="O9" s="150"/>
      <c r="P9" s="150"/>
    </row>
    <row r="10" spans="1:16" s="197" customFormat="1">
      <c r="B10" s="222" t="s">
        <v>68</v>
      </c>
      <c r="C10" s="154">
        <v>4.2999999999999997E-2</v>
      </c>
      <c r="D10" s="32">
        <v>1.3</v>
      </c>
      <c r="F10" s="53">
        <v>3.5999999999999997E-2</v>
      </c>
      <c r="G10" s="170">
        <v>5.3999999999999999E-2</v>
      </c>
      <c r="K10" s="150"/>
      <c r="L10" s="150"/>
      <c r="M10" s="150"/>
      <c r="N10" s="150"/>
      <c r="O10" s="150"/>
      <c r="P10" s="150"/>
    </row>
    <row r="11" spans="1:16" s="197" customFormat="1">
      <c r="B11" s="36" t="s">
        <v>4</v>
      </c>
      <c r="C11" s="53">
        <v>0.04</v>
      </c>
      <c r="D11" s="26">
        <v>2.5</v>
      </c>
      <c r="E11" s="222"/>
      <c r="F11" s="53">
        <v>3.5999999999999997E-2</v>
      </c>
      <c r="G11" s="170">
        <v>5.3999999999999999E-2</v>
      </c>
      <c r="K11" s="150"/>
      <c r="L11" s="150"/>
      <c r="M11" s="150"/>
      <c r="N11" s="150"/>
      <c r="O11" s="150"/>
      <c r="P11" s="150"/>
    </row>
    <row r="12" spans="1:16" s="197" customFormat="1">
      <c r="B12" s="37" t="s">
        <v>15</v>
      </c>
      <c r="C12" s="53">
        <v>3.9E-2</v>
      </c>
      <c r="D12" s="26">
        <v>1.4</v>
      </c>
      <c r="E12" s="222"/>
      <c r="F12" s="53">
        <v>3.5999999999999997E-2</v>
      </c>
      <c r="G12" s="170">
        <v>5.3999999999999999E-2</v>
      </c>
      <c r="K12" s="150"/>
      <c r="L12" s="150"/>
      <c r="M12" s="150"/>
      <c r="N12" s="150"/>
      <c r="O12" s="150"/>
      <c r="P12" s="150"/>
    </row>
    <row r="13" spans="1:16" s="197" customFormat="1">
      <c r="B13" s="36" t="s">
        <v>18</v>
      </c>
      <c r="C13" s="161">
        <v>3.7999999999999999E-2</v>
      </c>
      <c r="D13" s="26">
        <v>1.9</v>
      </c>
      <c r="F13" s="53">
        <v>3.5999999999999997E-2</v>
      </c>
      <c r="G13" s="170">
        <v>5.3999999999999999E-2</v>
      </c>
      <c r="K13" s="150"/>
      <c r="L13" s="150"/>
      <c r="M13" s="150"/>
      <c r="N13" s="150"/>
      <c r="O13" s="150"/>
      <c r="P13" s="150"/>
    </row>
    <row r="14" spans="1:16" s="197" customFormat="1">
      <c r="B14" s="36" t="s">
        <v>2</v>
      </c>
      <c r="C14" s="53">
        <v>3.6999999999999998E-2</v>
      </c>
      <c r="D14" s="26">
        <v>1.7</v>
      </c>
      <c r="E14" s="222"/>
      <c r="F14" s="53">
        <v>3.5999999999999997E-2</v>
      </c>
      <c r="G14" s="170">
        <v>5.3999999999999999E-2</v>
      </c>
      <c r="K14" s="150"/>
      <c r="L14" s="150"/>
      <c r="M14" s="150"/>
      <c r="N14" s="150"/>
      <c r="O14" s="150"/>
      <c r="P14" s="150"/>
    </row>
    <row r="15" spans="1:16" s="197" customFormat="1">
      <c r="B15" s="36" t="s">
        <v>6</v>
      </c>
      <c r="C15" s="53">
        <v>3.2000000000000001E-2</v>
      </c>
      <c r="D15" s="26">
        <v>0.9</v>
      </c>
      <c r="E15" s="222"/>
      <c r="F15" s="53">
        <v>3.5999999999999997E-2</v>
      </c>
      <c r="G15" s="170">
        <v>5.3999999999999999E-2</v>
      </c>
      <c r="K15" s="150"/>
      <c r="L15" s="150"/>
      <c r="M15" s="150"/>
      <c r="N15" s="150"/>
      <c r="O15" s="150"/>
      <c r="P15" s="150"/>
    </row>
    <row r="16" spans="1:16" s="197" customFormat="1">
      <c r="B16" s="36" t="s">
        <v>8</v>
      </c>
      <c r="C16" s="53">
        <v>2.7E-2</v>
      </c>
      <c r="D16" s="26">
        <v>0.7</v>
      </c>
      <c r="E16" s="222"/>
      <c r="F16" s="53">
        <v>3.5999999999999997E-2</v>
      </c>
      <c r="G16" s="170">
        <v>5.3999999999999999E-2</v>
      </c>
      <c r="K16" s="150"/>
      <c r="L16" s="150"/>
      <c r="M16" s="150"/>
      <c r="N16" s="150"/>
      <c r="O16" s="150"/>
      <c r="P16" s="150"/>
    </row>
    <row r="17" spans="1:16" s="197" customFormat="1">
      <c r="B17" s="36" t="s">
        <v>5</v>
      </c>
      <c r="C17" s="53">
        <v>2.1999999999999999E-2</v>
      </c>
      <c r="D17" s="26">
        <v>1.1000000000000001</v>
      </c>
      <c r="E17" s="222"/>
      <c r="F17" s="53">
        <v>3.5999999999999997E-2</v>
      </c>
      <c r="G17" s="170">
        <v>5.3999999999999999E-2</v>
      </c>
      <c r="K17" s="150"/>
      <c r="L17" s="150"/>
      <c r="M17" s="150"/>
      <c r="N17" s="150"/>
      <c r="O17" s="150"/>
      <c r="P17" s="150"/>
    </row>
    <row r="18" spans="1:16" s="197" customFormat="1">
      <c r="B18" s="36" t="s">
        <v>12</v>
      </c>
      <c r="C18" s="53">
        <v>2.1000000000000001E-2</v>
      </c>
      <c r="D18" s="26">
        <v>1.3</v>
      </c>
      <c r="E18" s="222"/>
      <c r="F18" s="53">
        <v>3.5999999999999997E-2</v>
      </c>
      <c r="G18" s="170">
        <v>5.3999999999999999E-2</v>
      </c>
    </row>
    <row r="19" spans="1:16" s="197" customFormat="1">
      <c r="B19" s="36" t="s">
        <v>60</v>
      </c>
      <c r="C19" s="53">
        <v>1.9E-2</v>
      </c>
      <c r="D19" s="26">
        <v>2.1</v>
      </c>
      <c r="E19" s="222"/>
      <c r="F19" s="53">
        <v>3.5999999999999997E-2</v>
      </c>
      <c r="G19" s="170">
        <v>5.3999999999999999E-2</v>
      </c>
    </row>
    <row r="20" spans="1:16" s="197" customFormat="1">
      <c r="B20" s="36" t="s">
        <v>17</v>
      </c>
      <c r="C20" s="53">
        <v>1.9E-2</v>
      </c>
      <c r="D20" s="26">
        <v>1.5</v>
      </c>
      <c r="E20" s="222"/>
      <c r="F20" s="53">
        <v>3.5999999999999997E-2</v>
      </c>
      <c r="G20" s="170">
        <v>5.3999999999999999E-2</v>
      </c>
    </row>
    <row r="21" spans="1:16" s="197" customFormat="1">
      <c r="B21" s="35" t="s">
        <v>14</v>
      </c>
      <c r="C21" s="53">
        <v>1.7000000000000001E-2</v>
      </c>
      <c r="D21" s="26">
        <v>1.6</v>
      </c>
      <c r="E21" s="222"/>
      <c r="F21" s="53">
        <v>3.5999999999999997E-2</v>
      </c>
      <c r="G21" s="170">
        <v>5.3999999999999999E-2</v>
      </c>
    </row>
    <row r="22" spans="1:16" s="197" customFormat="1">
      <c r="B22" s="483" t="s">
        <v>13</v>
      </c>
      <c r="D22" s="485">
        <v>0.7</v>
      </c>
      <c r="E22" s="484">
        <v>1.4999999999999999E-2</v>
      </c>
      <c r="F22" s="53">
        <v>3.5999999999999997E-2</v>
      </c>
      <c r="G22" s="170">
        <v>5.3999999999999999E-2</v>
      </c>
    </row>
    <row r="23" spans="1:16" s="197" customFormat="1">
      <c r="B23" s="37" t="s">
        <v>3</v>
      </c>
      <c r="C23" s="53">
        <v>1.4999999999999999E-2</v>
      </c>
      <c r="D23" s="26">
        <v>0.8</v>
      </c>
      <c r="E23" s="222"/>
      <c r="F23" s="53">
        <v>3.5999999999999997E-2</v>
      </c>
      <c r="G23" s="170">
        <v>5.3999999999999999E-2</v>
      </c>
    </row>
    <row r="24" spans="1:16" s="187" customFormat="1">
      <c r="B24" s="36" t="s">
        <v>9</v>
      </c>
      <c r="C24" s="53">
        <v>1.2E-2</v>
      </c>
      <c r="D24" s="26">
        <v>0.8</v>
      </c>
      <c r="E24" s="222"/>
      <c r="F24" s="53">
        <v>3.5999999999999997E-2</v>
      </c>
      <c r="G24" s="170">
        <v>5.3999999999999999E-2</v>
      </c>
    </row>
    <row r="25" spans="1:16" s="187" customFormat="1">
      <c r="B25" s="105" t="s">
        <v>36</v>
      </c>
      <c r="C25" s="452">
        <v>3.5999999999999997E-2</v>
      </c>
      <c r="D25" s="453">
        <v>0.4</v>
      </c>
      <c r="E25" s="334"/>
      <c r="F25" s="53"/>
      <c r="G25" s="170"/>
    </row>
    <row r="26" spans="1:16" s="197" customFormat="1">
      <c r="B26" s="105" t="s">
        <v>39</v>
      </c>
      <c r="C26" s="452">
        <v>5.3999999999999999E-2</v>
      </c>
      <c r="D26" s="453">
        <v>0.1</v>
      </c>
      <c r="E26" s="222"/>
      <c r="F26" s="53"/>
      <c r="G26" s="170"/>
      <c r="K26" s="150"/>
      <c r="L26" s="150"/>
      <c r="M26" s="150"/>
      <c r="N26" s="150"/>
      <c r="O26" s="150"/>
      <c r="P26" s="150"/>
    </row>
    <row r="27" spans="1:16" s="197" customFormat="1">
      <c r="E27" s="222"/>
      <c r="F27" s="53"/>
      <c r="G27" s="170"/>
    </row>
    <row r="28" spans="1:16" s="197" customFormat="1" ht="14.25" customHeight="1">
      <c r="A28" s="547" t="s">
        <v>313</v>
      </c>
      <c r="B28" s="547"/>
      <c r="C28" s="547"/>
      <c r="D28" s="547"/>
      <c r="E28" s="547"/>
      <c r="F28" s="547"/>
      <c r="G28" s="547"/>
      <c r="H28" s="547"/>
      <c r="I28" s="547"/>
    </row>
    <row r="29" spans="1:16" s="197" customFormat="1" ht="24" customHeight="1">
      <c r="A29" s="547" t="s">
        <v>574</v>
      </c>
      <c r="B29" s="547"/>
      <c r="C29" s="547"/>
      <c r="D29" s="547"/>
      <c r="E29" s="547"/>
      <c r="F29" s="547"/>
      <c r="G29" s="547"/>
      <c r="H29" s="547"/>
      <c r="I29" s="547"/>
    </row>
    <row r="30" spans="1:16" ht="19.5" customHeight="1">
      <c r="A30" s="42"/>
      <c r="B30" s="42"/>
      <c r="C30" s="42"/>
      <c r="D30" s="42"/>
      <c r="E30" s="42"/>
      <c r="F30" s="42"/>
      <c r="G30" s="42"/>
      <c r="H30" s="42"/>
      <c r="I30" s="42"/>
      <c r="J30" s="34"/>
      <c r="K30" s="34"/>
      <c r="L30" s="34"/>
      <c r="M30" s="34"/>
      <c r="N30" s="34"/>
      <c r="O30" s="34"/>
      <c r="P30" s="34"/>
    </row>
    <row r="31" spans="1:16" s="178" customFormat="1">
      <c r="A31" s="546" t="s">
        <v>207</v>
      </c>
      <c r="B31" s="546"/>
      <c r="C31" s="546"/>
      <c r="D31" s="546"/>
      <c r="E31" s="546"/>
      <c r="F31" s="546"/>
      <c r="G31" s="546"/>
      <c r="H31" s="546"/>
      <c r="I31" s="546"/>
    </row>
    <row r="32" spans="1:16" s="197" customFormat="1">
      <c r="L32" s="188"/>
      <c r="M32" s="188"/>
      <c r="N32" s="188"/>
      <c r="O32" s="188"/>
    </row>
    <row r="33" spans="1:16" s="197" customFormat="1" ht="24">
      <c r="C33" s="198" t="s">
        <v>353</v>
      </c>
      <c r="D33" s="198" t="s">
        <v>66</v>
      </c>
      <c r="E33" s="162"/>
      <c r="L33" s="188"/>
      <c r="M33" s="188"/>
      <c r="N33" s="188"/>
      <c r="O33" s="188"/>
    </row>
    <row r="34" spans="1:16" s="197" customFormat="1">
      <c r="B34" s="180">
        <v>2017</v>
      </c>
      <c r="C34" s="335">
        <v>3.1E-2</v>
      </c>
      <c r="D34" s="336">
        <v>1.3</v>
      </c>
      <c r="E34" s="163"/>
      <c r="L34" s="188"/>
      <c r="M34" s="188"/>
      <c r="N34" s="188"/>
      <c r="O34" s="188"/>
    </row>
    <row r="35" spans="1:16" s="197" customFormat="1">
      <c r="B35" s="180">
        <v>2018</v>
      </c>
      <c r="C35" s="337">
        <v>2.5000000000000001E-2</v>
      </c>
      <c r="D35" s="338">
        <v>0.9</v>
      </c>
      <c r="E35" s="163"/>
      <c r="L35" s="188"/>
      <c r="M35" s="188"/>
      <c r="N35" s="188"/>
      <c r="O35" s="188"/>
    </row>
    <row r="36" spans="1:16" s="197" customFormat="1">
      <c r="B36" s="180">
        <v>2019</v>
      </c>
      <c r="C36" s="339">
        <v>2.7E-2</v>
      </c>
      <c r="D36" s="340">
        <v>1.3</v>
      </c>
      <c r="E36" s="341"/>
      <c r="L36" s="188"/>
      <c r="M36" s="188"/>
      <c r="N36" s="188"/>
      <c r="O36" s="188"/>
    </row>
    <row r="37" spans="1:16" s="197" customFormat="1">
      <c r="B37" s="180" t="s">
        <v>273</v>
      </c>
      <c r="C37" s="339">
        <v>0.02</v>
      </c>
      <c r="D37" s="340">
        <v>0.4</v>
      </c>
      <c r="E37" s="342"/>
      <c r="L37" s="188"/>
      <c r="M37" s="188"/>
      <c r="N37" s="188"/>
      <c r="O37" s="188"/>
    </row>
    <row r="38" spans="1:16" s="197" customFormat="1">
      <c r="B38" s="180">
        <v>2021</v>
      </c>
      <c r="C38" s="339">
        <v>1.4999999999999999E-2</v>
      </c>
      <c r="D38" s="340">
        <v>0.7</v>
      </c>
      <c r="E38" s="342"/>
      <c r="L38" s="188"/>
      <c r="M38" s="188"/>
      <c r="N38" s="188"/>
      <c r="O38" s="188"/>
    </row>
    <row r="39" spans="1:16" s="197" customFormat="1">
      <c r="E39" s="233"/>
    </row>
    <row r="40" spans="1:16" s="197" customFormat="1" ht="26.25" customHeight="1">
      <c r="A40" s="547" t="s">
        <v>356</v>
      </c>
      <c r="B40" s="547"/>
      <c r="C40" s="547"/>
      <c r="D40" s="547"/>
      <c r="E40" s="547"/>
      <c r="F40" s="547"/>
      <c r="G40" s="547"/>
      <c r="H40" s="547"/>
    </row>
    <row r="41" spans="1:16" s="197" customFormat="1">
      <c r="A41" s="547" t="s">
        <v>275</v>
      </c>
      <c r="B41" s="548"/>
      <c r="C41" s="548"/>
      <c r="D41" s="548"/>
      <c r="E41" s="548"/>
      <c r="F41" s="548"/>
      <c r="G41" s="548"/>
      <c r="H41" s="548"/>
      <c r="I41" s="548"/>
    </row>
    <row r="42" spans="1:16" s="100" customFormat="1"/>
    <row r="43" spans="1:16" s="178" customFormat="1">
      <c r="A43" s="213" t="s">
        <v>586</v>
      </c>
      <c r="B43" s="213"/>
      <c r="C43" s="213"/>
      <c r="D43" s="213"/>
      <c r="E43" s="213"/>
      <c r="F43" s="213"/>
      <c r="G43" s="213"/>
      <c r="H43" s="213"/>
      <c r="I43" s="213"/>
      <c r="K43" s="47"/>
      <c r="L43" s="47"/>
      <c r="M43" s="47"/>
      <c r="N43" s="47"/>
      <c r="O43" s="47"/>
      <c r="P43" s="47"/>
    </row>
    <row r="44" spans="1:16" s="197" customFormat="1">
      <c r="K44" s="150"/>
      <c r="L44" s="150"/>
      <c r="M44" s="150"/>
      <c r="N44" s="150"/>
      <c r="O44" s="150"/>
      <c r="P44" s="150"/>
    </row>
    <row r="45" spans="1:16" s="197" customFormat="1" ht="38.25">
      <c r="B45" s="222"/>
      <c r="C45" s="18" t="s">
        <v>673</v>
      </c>
      <c r="D45" s="18" t="s">
        <v>29</v>
      </c>
      <c r="E45" s="18" t="s">
        <v>674</v>
      </c>
      <c r="K45" s="150"/>
      <c r="L45" s="150"/>
      <c r="M45" s="150"/>
      <c r="N45" s="150"/>
      <c r="O45" s="150"/>
      <c r="P45" s="150"/>
    </row>
    <row r="46" spans="1:16" s="197" customFormat="1">
      <c r="B46" s="222" t="s">
        <v>608</v>
      </c>
      <c r="C46" s="154">
        <v>0.14499999999999999</v>
      </c>
      <c r="D46" s="222">
        <v>18.7</v>
      </c>
      <c r="E46" s="170">
        <v>1.9E-2</v>
      </c>
      <c r="K46" s="150"/>
      <c r="L46" s="150"/>
      <c r="M46" s="150"/>
      <c r="N46" s="150"/>
      <c r="O46" s="150"/>
      <c r="P46" s="150"/>
    </row>
    <row r="47" spans="1:16" s="197" customFormat="1">
      <c r="B47" s="222" t="s">
        <v>596</v>
      </c>
      <c r="C47" s="154">
        <v>0.12</v>
      </c>
      <c r="D47" s="222">
        <v>11.6</v>
      </c>
      <c r="E47" s="170">
        <v>1.9E-2</v>
      </c>
      <c r="K47" s="150"/>
      <c r="L47" s="150"/>
      <c r="M47" s="150"/>
      <c r="N47" s="150"/>
      <c r="O47" s="150"/>
      <c r="P47" s="150"/>
    </row>
    <row r="48" spans="1:16" s="197" customFormat="1">
      <c r="B48" s="222" t="s">
        <v>631</v>
      </c>
      <c r="C48" s="154">
        <v>6.8000000000000005E-2</v>
      </c>
      <c r="D48" s="222">
        <v>10.7</v>
      </c>
      <c r="E48" s="170">
        <v>1.9E-2</v>
      </c>
      <c r="K48" s="150"/>
      <c r="L48" s="150"/>
      <c r="M48" s="150"/>
      <c r="N48" s="150"/>
      <c r="O48" s="150"/>
      <c r="P48" s="150"/>
    </row>
    <row r="49" spans="2:16" s="197" customFormat="1">
      <c r="B49" s="222" t="s">
        <v>618</v>
      </c>
      <c r="C49" s="154">
        <v>3.7999999999999999E-2</v>
      </c>
      <c r="D49" s="222">
        <v>3.5</v>
      </c>
      <c r="E49" s="170">
        <v>1.9E-2</v>
      </c>
      <c r="K49" s="150"/>
      <c r="L49" s="150"/>
      <c r="M49" s="150"/>
      <c r="N49" s="150"/>
      <c r="O49" s="150"/>
      <c r="P49" s="150"/>
    </row>
    <row r="50" spans="2:16" s="197" customFormat="1">
      <c r="B50" s="222" t="s">
        <v>605</v>
      </c>
      <c r="C50" s="154">
        <v>3.5000000000000003E-2</v>
      </c>
      <c r="D50" s="222">
        <v>1.6</v>
      </c>
      <c r="E50" s="170">
        <v>1.9E-2</v>
      </c>
      <c r="K50" s="150"/>
      <c r="L50" s="150"/>
      <c r="M50" s="150"/>
      <c r="N50" s="150"/>
      <c r="O50" s="150"/>
      <c r="P50" s="150"/>
    </row>
    <row r="51" spans="2:16" s="197" customFormat="1">
      <c r="B51" s="222" t="s">
        <v>602</v>
      </c>
      <c r="C51" s="154">
        <v>3.5000000000000003E-2</v>
      </c>
      <c r="D51" s="222">
        <v>1.6</v>
      </c>
      <c r="E51" s="170">
        <v>1.9E-2</v>
      </c>
      <c r="K51" s="150"/>
    </row>
    <row r="52" spans="2:16" s="197" customFormat="1">
      <c r="B52" s="222" t="s">
        <v>616</v>
      </c>
      <c r="C52" s="154">
        <v>2.7E-2</v>
      </c>
      <c r="D52" s="222">
        <v>2.4</v>
      </c>
      <c r="E52" s="170">
        <v>1.9E-2</v>
      </c>
      <c r="K52" s="150"/>
    </row>
    <row r="53" spans="2:16" s="197" customFormat="1">
      <c r="B53" s="222" t="s">
        <v>611</v>
      </c>
      <c r="C53" s="154">
        <v>2.5999999999999999E-2</v>
      </c>
      <c r="D53" s="222">
        <v>2.7</v>
      </c>
      <c r="E53" s="170">
        <v>1.9E-2</v>
      </c>
      <c r="K53" s="150"/>
    </row>
    <row r="54" spans="2:16" s="197" customFormat="1">
      <c r="B54" s="222" t="s">
        <v>632</v>
      </c>
      <c r="C54" s="154">
        <v>2.5999999999999999E-2</v>
      </c>
      <c r="D54" s="222">
        <v>4.3</v>
      </c>
      <c r="E54" s="170">
        <v>1.9E-2</v>
      </c>
      <c r="K54" s="150"/>
    </row>
    <row r="55" spans="2:16" s="197" customFormat="1">
      <c r="B55" s="222" t="s">
        <v>607</v>
      </c>
      <c r="C55" s="154">
        <v>2.3E-2</v>
      </c>
      <c r="D55" s="222">
        <v>2.1</v>
      </c>
      <c r="E55" s="170">
        <v>1.9E-2</v>
      </c>
      <c r="K55" s="150"/>
    </row>
    <row r="56" spans="2:16" s="197" customFormat="1">
      <c r="B56" s="222" t="s">
        <v>601</v>
      </c>
      <c r="C56" s="154">
        <v>2.1999999999999999E-2</v>
      </c>
      <c r="D56" s="222">
        <v>2.1</v>
      </c>
      <c r="E56" s="170">
        <v>1.9E-2</v>
      </c>
      <c r="K56" s="150"/>
    </row>
    <row r="57" spans="2:16" s="197" customFormat="1">
      <c r="B57" s="222" t="s">
        <v>606</v>
      </c>
      <c r="C57" s="154">
        <v>2.1000000000000001E-2</v>
      </c>
      <c r="D57" s="222">
        <v>1.5</v>
      </c>
      <c r="E57" s="170">
        <v>1.9E-2</v>
      </c>
      <c r="K57" s="150"/>
    </row>
    <row r="58" spans="2:16" s="197" customFormat="1">
      <c r="B58" s="222" t="s">
        <v>619</v>
      </c>
      <c r="C58" s="154">
        <v>0.02</v>
      </c>
      <c r="D58" s="222">
        <v>2.6</v>
      </c>
      <c r="E58" s="170">
        <v>1.9E-2</v>
      </c>
      <c r="K58" s="150"/>
    </row>
    <row r="59" spans="2:16" s="197" customFormat="1">
      <c r="B59" s="222" t="s">
        <v>604</v>
      </c>
      <c r="C59" s="154">
        <v>1.4E-2</v>
      </c>
      <c r="D59" s="222">
        <v>0.9</v>
      </c>
      <c r="E59" s="170">
        <v>1.9E-2</v>
      </c>
      <c r="K59" s="150"/>
    </row>
    <row r="60" spans="2:16" s="197" customFormat="1">
      <c r="B60" s="222" t="s">
        <v>600</v>
      </c>
      <c r="C60" s="154">
        <v>1.2999999999999999E-2</v>
      </c>
      <c r="D60" s="222">
        <v>1</v>
      </c>
      <c r="E60" s="170">
        <v>1.9E-2</v>
      </c>
      <c r="K60" s="150"/>
    </row>
    <row r="61" spans="2:16" s="197" customFormat="1">
      <c r="B61" s="222" t="s">
        <v>603</v>
      </c>
      <c r="C61" s="154">
        <v>0.01</v>
      </c>
      <c r="D61" s="222">
        <v>0.4</v>
      </c>
      <c r="E61" s="170">
        <v>1.9E-2</v>
      </c>
      <c r="K61" s="150"/>
    </row>
    <row r="62" spans="2:16" s="197" customFormat="1">
      <c r="B62" s="222" t="s">
        <v>598</v>
      </c>
      <c r="C62" s="154">
        <v>0.01</v>
      </c>
      <c r="D62" s="222">
        <v>1.4</v>
      </c>
      <c r="E62" s="170">
        <v>1.9E-2</v>
      </c>
      <c r="K62" s="150"/>
    </row>
    <row r="63" spans="2:16" s="197" customFormat="1">
      <c r="B63" s="222" t="s">
        <v>622</v>
      </c>
      <c r="C63" s="154">
        <v>8.9999999999999993E-3</v>
      </c>
      <c r="D63" s="222">
        <v>2.8</v>
      </c>
      <c r="E63" s="170">
        <v>1.9E-2</v>
      </c>
      <c r="K63" s="150"/>
    </row>
    <row r="64" spans="2:16" s="197" customFormat="1">
      <c r="B64" s="222" t="s">
        <v>610</v>
      </c>
      <c r="C64" s="154">
        <v>7.0000000000000001E-3</v>
      </c>
      <c r="D64" s="222">
        <v>0.9</v>
      </c>
      <c r="E64" s="170">
        <v>1.9E-2</v>
      </c>
      <c r="K64" s="150"/>
    </row>
    <row r="65" spans="1:26" s="197" customFormat="1">
      <c r="B65" s="222" t="s">
        <v>615</v>
      </c>
      <c r="C65" s="154">
        <v>6.0000000000000001E-3</v>
      </c>
      <c r="D65" s="222">
        <v>1.3</v>
      </c>
      <c r="E65" s="170">
        <v>1.9E-2</v>
      </c>
      <c r="K65" s="150"/>
    </row>
    <row r="66" spans="1:26" s="197" customFormat="1">
      <c r="B66" s="222" t="s">
        <v>594</v>
      </c>
      <c r="C66" s="154">
        <v>0</v>
      </c>
      <c r="D66" s="222">
        <v>52</v>
      </c>
      <c r="E66" s="170">
        <v>1.9E-2</v>
      </c>
      <c r="K66" s="150"/>
    </row>
    <row r="67" spans="1:26" s="197" customFormat="1">
      <c r="B67" s="222" t="s">
        <v>612</v>
      </c>
      <c r="C67" s="154">
        <v>0</v>
      </c>
      <c r="D67" s="222">
        <v>23.5</v>
      </c>
      <c r="E67" s="170">
        <v>1.9E-2</v>
      </c>
      <c r="K67" s="150"/>
    </row>
    <row r="68" spans="1:26" s="197" customFormat="1">
      <c r="B68" s="222" t="s">
        <v>629</v>
      </c>
      <c r="C68" s="154">
        <v>0</v>
      </c>
      <c r="D68" s="222">
        <v>11.9</v>
      </c>
      <c r="E68" s="170">
        <v>1.9E-2</v>
      </c>
      <c r="K68" s="150"/>
    </row>
    <row r="69" spans="1:26" s="197" customFormat="1">
      <c r="B69" s="222" t="s">
        <v>620</v>
      </c>
      <c r="C69" s="170">
        <v>0</v>
      </c>
      <c r="D69" s="509">
        <v>59.1</v>
      </c>
      <c r="E69" s="170">
        <v>1.9E-2</v>
      </c>
    </row>
    <row r="70" spans="1:26" s="197" customFormat="1">
      <c r="B70" s="222" t="s">
        <v>628</v>
      </c>
      <c r="C70" s="170">
        <v>0</v>
      </c>
      <c r="D70" s="509">
        <v>13.9</v>
      </c>
      <c r="E70" s="170">
        <v>1.9E-2</v>
      </c>
    </row>
    <row r="71" spans="1:26" s="197" customFormat="1">
      <c r="B71" s="222" t="s">
        <v>624</v>
      </c>
      <c r="C71" s="170">
        <v>0</v>
      </c>
      <c r="D71" s="509">
        <v>46.1</v>
      </c>
      <c r="E71" s="170">
        <v>1.9E-2</v>
      </c>
    </row>
    <row r="72" spans="1:26" s="197" customFormat="1">
      <c r="A72" s="222"/>
      <c r="B72" s="222" t="s">
        <v>626</v>
      </c>
      <c r="C72" s="363">
        <v>0</v>
      </c>
      <c r="D72" s="509">
        <v>3</v>
      </c>
      <c r="E72" s="363">
        <v>1.9E-2</v>
      </c>
      <c r="F72" s="222"/>
      <c r="G72" s="222"/>
      <c r="H72" s="222"/>
      <c r="I72" s="222"/>
      <c r="J72" s="222"/>
      <c r="K72" s="222"/>
      <c r="L72" s="222"/>
      <c r="M72" s="222"/>
      <c r="N72" s="222"/>
      <c r="O72" s="222"/>
      <c r="P72" s="222"/>
      <c r="Q72" s="222"/>
      <c r="R72" s="222"/>
      <c r="S72" s="222"/>
      <c r="T72" s="222"/>
      <c r="U72" s="222"/>
      <c r="V72" s="222"/>
      <c r="W72" s="222"/>
      <c r="X72" s="222"/>
      <c r="Y72" s="222"/>
      <c r="Z72" s="222"/>
    </row>
    <row r="73" spans="1:26" s="197" customFormat="1">
      <c r="A73" s="222"/>
      <c r="B73" s="222" t="s">
        <v>630</v>
      </c>
      <c r="C73" s="363">
        <v>0</v>
      </c>
      <c r="D73" s="509">
        <v>2.2000000000000002</v>
      </c>
      <c r="E73" s="363">
        <v>1.9E-2</v>
      </c>
      <c r="F73" s="222"/>
      <c r="G73" s="222"/>
      <c r="H73" s="222"/>
      <c r="I73" s="222"/>
      <c r="J73" s="222"/>
      <c r="K73" s="222"/>
      <c r="L73" s="222"/>
      <c r="M73" s="222"/>
      <c r="N73" s="222"/>
      <c r="O73" s="222"/>
      <c r="P73" s="222"/>
      <c r="Q73" s="222"/>
      <c r="R73" s="222"/>
      <c r="S73" s="222"/>
      <c r="T73" s="222"/>
      <c r="U73" s="222"/>
      <c r="V73" s="222"/>
      <c r="W73" s="222"/>
      <c r="X73" s="222"/>
      <c r="Y73" s="222"/>
      <c r="Z73" s="222"/>
    </row>
    <row r="74" spans="1:26" s="197" customFormat="1">
      <c r="A74" s="222"/>
      <c r="B74" s="222" t="s">
        <v>592</v>
      </c>
      <c r="C74" s="363">
        <v>0</v>
      </c>
      <c r="D74" s="509">
        <v>5.7</v>
      </c>
      <c r="E74" s="363">
        <v>1.9E-2</v>
      </c>
      <c r="F74" s="222"/>
      <c r="G74" s="222"/>
      <c r="H74" s="222"/>
      <c r="I74" s="222"/>
      <c r="J74" s="222"/>
      <c r="K74" s="222"/>
      <c r="L74" s="222"/>
      <c r="M74" s="222"/>
      <c r="N74" s="222"/>
      <c r="O74" s="222"/>
      <c r="P74" s="222"/>
      <c r="Q74" s="222"/>
      <c r="R74" s="222"/>
      <c r="S74" s="222"/>
      <c r="T74" s="222"/>
      <c r="U74" s="222"/>
      <c r="V74" s="222"/>
      <c r="W74" s="222"/>
      <c r="X74" s="222"/>
      <c r="Y74" s="222"/>
      <c r="Z74" s="222"/>
    </row>
    <row r="75" spans="1:26" s="197" customFormat="1">
      <c r="B75" s="197" t="s">
        <v>613</v>
      </c>
      <c r="C75" s="363">
        <v>0</v>
      </c>
      <c r="D75" s="509">
        <v>7.6</v>
      </c>
      <c r="E75" s="363">
        <v>1.9E-2</v>
      </c>
    </row>
    <row r="76" spans="1:26" s="197" customFormat="1">
      <c r="A76" s="222"/>
      <c r="B76" s="222" t="s">
        <v>623</v>
      </c>
      <c r="C76" s="363">
        <v>0</v>
      </c>
      <c r="D76" s="509">
        <v>19.5</v>
      </c>
      <c r="E76" s="363">
        <v>1.9E-2</v>
      </c>
      <c r="F76" s="222"/>
      <c r="G76" s="222"/>
      <c r="H76" s="222"/>
      <c r="I76" s="222"/>
      <c r="J76" s="222"/>
      <c r="K76" s="222"/>
      <c r="L76" s="222"/>
      <c r="M76" s="222"/>
      <c r="N76" s="222"/>
      <c r="O76" s="222"/>
      <c r="P76" s="222"/>
      <c r="Q76" s="222"/>
      <c r="R76" s="222"/>
      <c r="S76" s="222"/>
      <c r="T76" s="222"/>
      <c r="U76" s="222"/>
      <c r="V76" s="222"/>
      <c r="W76" s="222"/>
      <c r="X76" s="222"/>
      <c r="Y76" s="222"/>
      <c r="Z76" s="222"/>
    </row>
    <row r="77" spans="1:26" s="197" customFormat="1">
      <c r="A77" s="222"/>
      <c r="B77" s="222" t="s">
        <v>617</v>
      </c>
      <c r="C77" s="363">
        <v>0</v>
      </c>
      <c r="D77" s="509">
        <v>37.5</v>
      </c>
      <c r="E77" s="363">
        <v>1.9E-2</v>
      </c>
      <c r="F77" s="222"/>
      <c r="G77" s="222"/>
      <c r="H77" s="222"/>
      <c r="I77" s="222"/>
      <c r="J77" s="222"/>
      <c r="K77" s="222"/>
      <c r="L77" s="222"/>
      <c r="M77" s="222"/>
      <c r="N77" s="222"/>
      <c r="O77" s="222"/>
      <c r="P77" s="222"/>
      <c r="Q77" s="222"/>
      <c r="R77" s="222"/>
      <c r="S77" s="222"/>
      <c r="T77" s="222"/>
      <c r="U77" s="222"/>
      <c r="V77" s="222"/>
      <c r="W77" s="222"/>
      <c r="X77" s="222"/>
      <c r="Y77" s="222"/>
      <c r="Z77" s="222"/>
    </row>
    <row r="78" spans="1:26" s="197" customFormat="1">
      <c r="A78" s="222"/>
      <c r="B78" s="222" t="s">
        <v>627</v>
      </c>
      <c r="C78" s="363">
        <v>0</v>
      </c>
      <c r="D78" s="509">
        <v>38.799999999999997</v>
      </c>
      <c r="E78" s="363">
        <v>1.9E-2</v>
      </c>
      <c r="F78" s="222"/>
      <c r="G78" s="222"/>
      <c r="H78" s="222"/>
      <c r="I78" s="222"/>
      <c r="J78" s="222"/>
      <c r="K78" s="222"/>
      <c r="L78" s="222"/>
      <c r="M78" s="222"/>
      <c r="N78" s="222"/>
      <c r="O78" s="222"/>
      <c r="P78" s="222"/>
      <c r="Q78" s="222"/>
      <c r="R78" s="222"/>
      <c r="S78" s="222"/>
      <c r="T78" s="222"/>
      <c r="U78" s="222"/>
      <c r="V78" s="222"/>
      <c r="W78" s="222"/>
      <c r="X78" s="222"/>
      <c r="Y78" s="222"/>
      <c r="Z78" s="222"/>
    </row>
    <row r="79" spans="1:26" s="197" customFormat="1">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row>
    <row r="80" spans="1:26" s="197"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26" s="197" customFormat="1">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row>
    <row r="82" spans="1:26" s="197" customFormat="1">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row>
    <row r="83" spans="1:26" s="197" customFormat="1">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row>
    <row r="84" spans="1:26" s="197" customFormat="1">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row>
    <row r="85" spans="1:26" s="197" customFormat="1">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row>
    <row r="86" spans="1:26" s="197" customFormat="1"/>
    <row r="87" spans="1:26" s="197" customFormat="1">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row>
    <row r="88" spans="1:26" s="197" customFormat="1">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row>
    <row r="89" spans="1:26" s="197" customFormat="1">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row>
    <row r="90" spans="1:26" s="197" customFormat="1">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row>
    <row r="91" spans="1:26" s="197" customFormat="1">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row>
    <row r="92" spans="1:26" s="197" customFormat="1">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row>
    <row r="93" spans="1:26" s="197" customFormat="1">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row>
    <row r="94" spans="1:26" s="197" customFormat="1">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row>
    <row r="95" spans="1:26" s="197" customFormat="1">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row>
    <row r="96" spans="1:26" s="197" customFormat="1"/>
    <row r="97" spans="1:26" s="197" customFormat="1">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row>
    <row r="98" spans="1:26" s="197" customFormat="1">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row>
    <row r="99" spans="1:26" s="197" customFormat="1">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row>
    <row r="100" spans="1:26" s="197" customFormat="1">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row>
    <row r="101" spans="1:26" s="197" customFormat="1">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row>
    <row r="102" spans="1:26" s="197" customFormat="1">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row>
    <row r="103" spans="1:26" s="197" customFormat="1">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row>
    <row r="104" spans="1:26" s="197" customFormat="1">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row>
    <row r="105" spans="1:26" s="197" customFormat="1">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row>
    <row r="106" spans="1:26" s="197" customForma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row>
    <row r="107" spans="1:26" s="197" customFormat="1"/>
    <row r="108" spans="1:26" s="197" customFormat="1">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row>
    <row r="109" spans="1:26" s="197" customFormat="1">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row>
    <row r="110" spans="1:26" s="197" customFormat="1">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row>
    <row r="111" spans="1:26" s="197" customFormat="1">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row>
    <row r="112" spans="1:26" s="197" customFormat="1">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row>
    <row r="113" spans="1:26" s="197" customFormat="1">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row>
    <row r="114" spans="1:26" s="197" customFormat="1">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row>
    <row r="115" spans="1:26" s="197" customFormat="1">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row>
    <row r="116" spans="1:26" s="197" customFormat="1">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row>
    <row r="117" spans="1:26" s="197" customFormat="1" ht="14.25" customHeight="1">
      <c r="A117" s="547" t="s">
        <v>315</v>
      </c>
      <c r="B117" s="547"/>
      <c r="C117" s="547"/>
      <c r="D117" s="547"/>
      <c r="E117" s="547"/>
      <c r="F117" s="547"/>
      <c r="G117" s="547"/>
      <c r="H117" s="547"/>
      <c r="I117" s="547"/>
    </row>
    <row r="118" spans="1:26" s="197" customFormat="1">
      <c r="A118" s="547" t="s">
        <v>575</v>
      </c>
      <c r="B118" s="547"/>
      <c r="C118" s="547"/>
      <c r="D118" s="547"/>
      <c r="E118" s="547"/>
      <c r="F118" s="547"/>
      <c r="G118" s="547"/>
      <c r="H118" s="547"/>
      <c r="I118" s="547"/>
    </row>
    <row r="119" spans="1:26" s="100" customFormat="1">
      <c r="A119" s="106"/>
      <c r="B119" s="106"/>
      <c r="C119" s="106"/>
      <c r="D119" s="106"/>
      <c r="E119" s="106"/>
      <c r="F119" s="106"/>
      <c r="G119" s="106"/>
      <c r="H119" s="106"/>
      <c r="I119" s="106"/>
    </row>
    <row r="120" spans="1:26" s="178" customFormat="1">
      <c r="A120" s="213" t="s">
        <v>357</v>
      </c>
    </row>
    <row r="121" spans="1:26" s="197" customFormat="1">
      <c r="F121" s="218"/>
      <c r="G121" s="218"/>
      <c r="H121" s="218"/>
    </row>
    <row r="122" spans="1:26" s="197" customFormat="1" ht="25.5">
      <c r="B122" s="99"/>
      <c r="C122" s="18" t="s">
        <v>134</v>
      </c>
      <c r="D122" s="18" t="s">
        <v>219</v>
      </c>
      <c r="E122" s="18" t="s">
        <v>220</v>
      </c>
      <c r="F122" s="18" t="s">
        <v>135</v>
      </c>
    </row>
    <row r="123" spans="1:26" s="197" customFormat="1">
      <c r="B123" s="343" t="s">
        <v>16</v>
      </c>
      <c r="C123" s="344"/>
      <c r="D123" s="345">
        <v>86528</v>
      </c>
      <c r="E123" s="345">
        <v>32290</v>
      </c>
      <c r="F123" s="180"/>
    </row>
    <row r="124" spans="1:26" s="197" customFormat="1">
      <c r="B124" s="486" t="s">
        <v>13</v>
      </c>
      <c r="C124" s="346">
        <v>65487</v>
      </c>
      <c r="D124" s="346">
        <v>65487</v>
      </c>
      <c r="E124" s="346">
        <v>16635</v>
      </c>
      <c r="F124" s="346">
        <v>16635</v>
      </c>
    </row>
    <row r="125" spans="1:26" s="187" customFormat="1">
      <c r="B125" s="343" t="s">
        <v>19</v>
      </c>
      <c r="C125" s="344"/>
      <c r="D125" s="345">
        <v>62591</v>
      </c>
      <c r="E125" s="345">
        <v>22043</v>
      </c>
      <c r="F125" s="270"/>
    </row>
    <row r="126" spans="1:26" s="197" customFormat="1">
      <c r="B126" s="343" t="s">
        <v>20</v>
      </c>
      <c r="C126" s="345"/>
      <c r="D126" s="345">
        <v>60916</v>
      </c>
      <c r="E126" s="345">
        <v>19764</v>
      </c>
      <c r="F126" s="346"/>
    </row>
    <row r="127" spans="1:26" s="197" customFormat="1">
      <c r="B127" s="343" t="s">
        <v>15</v>
      </c>
      <c r="C127" s="344"/>
      <c r="D127" s="345">
        <v>48929</v>
      </c>
      <c r="E127" s="345">
        <v>21035</v>
      </c>
      <c r="F127" s="345"/>
    </row>
    <row r="128" spans="1:26" s="197" customFormat="1">
      <c r="B128" s="343" t="s">
        <v>8</v>
      </c>
      <c r="C128" s="344"/>
      <c r="D128" s="285">
        <v>48096</v>
      </c>
      <c r="E128" s="345">
        <v>19742</v>
      </c>
      <c r="F128" s="180"/>
    </row>
    <row r="129" spans="2:6" s="197" customFormat="1">
      <c r="B129" s="343" t="s">
        <v>11</v>
      </c>
      <c r="C129" s="344"/>
      <c r="D129" s="286">
        <v>43613</v>
      </c>
      <c r="E129" s="286">
        <v>15591</v>
      </c>
      <c r="F129" s="180"/>
    </row>
    <row r="130" spans="2:6" s="197" customFormat="1">
      <c r="B130" s="343" t="s">
        <v>6</v>
      </c>
      <c r="C130" s="344"/>
      <c r="D130" s="345">
        <v>34530</v>
      </c>
      <c r="E130" s="345">
        <v>15437</v>
      </c>
      <c r="F130" s="180"/>
    </row>
    <row r="131" spans="2:6" s="197" customFormat="1">
      <c r="B131" s="343" t="s">
        <v>12</v>
      </c>
      <c r="C131" s="344"/>
      <c r="D131" s="285">
        <v>28111</v>
      </c>
      <c r="E131" s="345">
        <v>9524</v>
      </c>
      <c r="F131" s="180"/>
    </row>
    <row r="132" spans="2:6" s="197" customFormat="1">
      <c r="B132" s="343" t="s">
        <v>7</v>
      </c>
      <c r="C132" s="344"/>
      <c r="D132" s="345">
        <v>26106</v>
      </c>
      <c r="E132" s="345">
        <v>9482</v>
      </c>
      <c r="F132" s="180"/>
    </row>
    <row r="133" spans="2:6" s="197" customFormat="1">
      <c r="B133" s="343" t="s">
        <v>18</v>
      </c>
      <c r="C133" s="345"/>
      <c r="D133" s="345">
        <v>25913</v>
      </c>
      <c r="E133" s="345">
        <v>9261</v>
      </c>
      <c r="F133" s="346"/>
    </row>
    <row r="134" spans="2:6" s="197" customFormat="1">
      <c r="B134" s="343" t="s">
        <v>5</v>
      </c>
      <c r="C134" s="344"/>
      <c r="D134" s="345">
        <v>21562</v>
      </c>
      <c r="E134" s="345">
        <v>9570</v>
      </c>
      <c r="F134" s="180"/>
    </row>
    <row r="135" spans="2:6" s="197" customFormat="1">
      <c r="B135" s="343" t="s">
        <v>21</v>
      </c>
      <c r="C135" s="344"/>
      <c r="D135" s="345">
        <v>19314</v>
      </c>
      <c r="E135" s="345">
        <v>6438</v>
      </c>
      <c r="F135" s="180"/>
    </row>
    <row r="136" spans="2:6" s="197" customFormat="1">
      <c r="B136" s="343" t="s">
        <v>9</v>
      </c>
      <c r="C136" s="344"/>
      <c r="D136" s="285">
        <v>16248</v>
      </c>
      <c r="E136" s="345">
        <v>7204</v>
      </c>
      <c r="F136" s="180"/>
    </row>
    <row r="137" spans="2:6" s="197" customFormat="1">
      <c r="B137" s="343" t="s">
        <v>2</v>
      </c>
      <c r="C137" s="344"/>
      <c r="D137" s="345">
        <v>12930</v>
      </c>
      <c r="E137" s="345">
        <v>5851</v>
      </c>
      <c r="F137" s="180"/>
    </row>
    <row r="138" spans="2:6" s="197" customFormat="1">
      <c r="B138" s="343" t="s">
        <v>3</v>
      </c>
      <c r="C138" s="344"/>
      <c r="D138" s="345">
        <v>11604</v>
      </c>
      <c r="E138" s="345">
        <v>4297</v>
      </c>
      <c r="F138" s="180"/>
    </row>
    <row r="139" spans="2:6" s="197" customFormat="1">
      <c r="B139" s="343" t="s">
        <v>14</v>
      </c>
      <c r="C139" s="344"/>
      <c r="D139" s="345">
        <v>5721</v>
      </c>
      <c r="E139" s="345">
        <v>2364</v>
      </c>
      <c r="F139" s="346"/>
    </row>
    <row r="140" spans="2:6" s="197" customFormat="1">
      <c r="B140" s="343" t="s">
        <v>17</v>
      </c>
      <c r="C140" s="344"/>
      <c r="D140" s="345">
        <v>5645</v>
      </c>
      <c r="E140" s="345">
        <v>2244</v>
      </c>
      <c r="F140" s="180"/>
    </row>
    <row r="141" spans="2:6" s="197" customFormat="1">
      <c r="B141" s="343" t="s">
        <v>10</v>
      </c>
      <c r="C141" s="344"/>
      <c r="D141" s="345">
        <v>5329</v>
      </c>
      <c r="E141" s="345">
        <v>3342</v>
      </c>
      <c r="F141" s="180"/>
    </row>
    <row r="142" spans="2:6" s="197" customFormat="1">
      <c r="B142" s="343" t="s">
        <v>4</v>
      </c>
      <c r="C142" s="344"/>
      <c r="D142" s="345">
        <v>4308</v>
      </c>
      <c r="E142" s="347">
        <v>2071</v>
      </c>
      <c r="F142" s="180"/>
    </row>
    <row r="143" spans="2:6" s="197" customFormat="1">
      <c r="B143" s="343" t="s">
        <v>1</v>
      </c>
      <c r="C143" s="344"/>
      <c r="D143" s="345">
        <v>2702</v>
      </c>
      <c r="E143" s="345">
        <v>1380</v>
      </c>
      <c r="F143" s="180"/>
    </row>
    <row r="144" spans="2:6" s="197" customFormat="1">
      <c r="B144" s="343" t="s">
        <v>34</v>
      </c>
      <c r="C144" s="344"/>
      <c r="D144" s="347">
        <v>17</v>
      </c>
      <c r="E144" s="345">
        <v>0</v>
      </c>
      <c r="F144" s="180"/>
    </row>
    <row r="145" spans="1:12" s="197" customFormat="1">
      <c r="B145" s="295" t="s">
        <v>36</v>
      </c>
      <c r="C145" s="324"/>
      <c r="D145" s="348">
        <v>636200</v>
      </c>
      <c r="E145" s="348">
        <v>235565</v>
      </c>
      <c r="F145" s="180"/>
    </row>
    <row r="146" spans="1:12" s="197" customFormat="1">
      <c r="B146" s="222"/>
      <c r="C146" s="222"/>
      <c r="D146" s="114"/>
      <c r="E146" s="114"/>
    </row>
    <row r="147" spans="1:12" s="197" customFormat="1">
      <c r="A147" s="107" t="s">
        <v>73</v>
      </c>
      <c r="B147" s="216"/>
      <c r="C147" s="216"/>
      <c r="D147" s="216"/>
      <c r="E147" s="216"/>
      <c r="F147" s="216"/>
      <c r="G147" s="216"/>
      <c r="H147" s="216"/>
      <c r="I147" s="216"/>
      <c r="J147" s="216"/>
      <c r="K147" s="216"/>
      <c r="L147" s="216"/>
    </row>
    <row r="148" spans="1:12" s="197" customFormat="1" ht="37.5" customHeight="1">
      <c r="A148" s="545" t="s">
        <v>221</v>
      </c>
      <c r="B148" s="545"/>
      <c r="C148" s="545"/>
      <c r="D148" s="545"/>
      <c r="E148" s="545"/>
      <c r="F148" s="545"/>
      <c r="G148" s="545"/>
      <c r="H148" s="545"/>
      <c r="I148" s="545"/>
      <c r="J148" s="545"/>
      <c r="K148" s="545"/>
      <c r="L148" s="545"/>
    </row>
    <row r="149" spans="1:12" s="100" customFormat="1"/>
    <row r="150" spans="1:12" s="172" customFormat="1">
      <c r="A150" s="214" t="s">
        <v>358</v>
      </c>
      <c r="B150" s="214"/>
      <c r="C150" s="214"/>
    </row>
    <row r="151" spans="1:12" s="197" customFormat="1">
      <c r="A151" s="186"/>
    </row>
    <row r="152" spans="1:12" s="197" customFormat="1" ht="51.75" thickBot="1">
      <c r="B152" s="258" t="s">
        <v>41</v>
      </c>
      <c r="C152" s="258" t="s">
        <v>167</v>
      </c>
      <c r="D152" s="258" t="s">
        <v>168</v>
      </c>
      <c r="E152" s="258" t="s">
        <v>169</v>
      </c>
      <c r="F152" s="258" t="s">
        <v>170</v>
      </c>
      <c r="G152" s="258" t="s">
        <v>171</v>
      </c>
      <c r="H152" s="258" t="s">
        <v>172</v>
      </c>
    </row>
    <row r="153" spans="1:12" s="197" customFormat="1" ht="15.75" thickBot="1">
      <c r="B153" s="349" t="s">
        <v>21</v>
      </c>
      <c r="C153" s="350"/>
      <c r="D153" s="351">
        <v>104389</v>
      </c>
      <c r="E153" s="352">
        <v>0.68049999999999999</v>
      </c>
      <c r="F153" s="351">
        <v>82226</v>
      </c>
      <c r="G153" s="352">
        <v>0.53600000000000003</v>
      </c>
      <c r="H153" s="222"/>
    </row>
    <row r="154" spans="1:12" s="197" customFormat="1" ht="15.75" thickBot="1">
      <c r="B154" s="349" t="s">
        <v>17</v>
      </c>
      <c r="C154" s="350"/>
      <c r="D154" s="351">
        <v>45153</v>
      </c>
      <c r="E154" s="352">
        <v>0.71289999999999998</v>
      </c>
      <c r="F154" s="351">
        <v>36146</v>
      </c>
      <c r="G154" s="352">
        <v>0.57069999999999999</v>
      </c>
      <c r="H154" s="222"/>
    </row>
    <row r="155" spans="1:12" s="197" customFormat="1" ht="15.75" thickBot="1">
      <c r="B155" s="487" t="s">
        <v>13</v>
      </c>
      <c r="C155" s="353">
        <v>0.6835</v>
      </c>
      <c r="D155" s="488">
        <v>404567</v>
      </c>
      <c r="E155" s="353">
        <v>0.6835</v>
      </c>
      <c r="F155" s="488">
        <v>343313</v>
      </c>
      <c r="G155" s="353">
        <v>0.57999999999999996</v>
      </c>
      <c r="H155" s="353">
        <v>0.57999999999999996</v>
      </c>
    </row>
    <row r="156" spans="1:12" s="197" customFormat="1" ht="15.75" thickBot="1">
      <c r="B156" s="349" t="s">
        <v>4</v>
      </c>
      <c r="C156" s="350"/>
      <c r="D156" s="351">
        <v>108502</v>
      </c>
      <c r="E156" s="352">
        <v>0.76249999999999996</v>
      </c>
      <c r="F156" s="351">
        <v>91238</v>
      </c>
      <c r="G156" s="352">
        <v>0.64119999999999999</v>
      </c>
      <c r="H156" s="222"/>
    </row>
    <row r="157" spans="1:12" s="197" customFormat="1" ht="15.75" thickBot="1">
      <c r="B157" s="349" t="s">
        <v>9</v>
      </c>
      <c r="C157" s="350"/>
      <c r="D157" s="351">
        <v>227468</v>
      </c>
      <c r="E157" s="352">
        <v>0.78210000000000002</v>
      </c>
      <c r="F157" s="351">
        <v>188632</v>
      </c>
      <c r="G157" s="352">
        <v>0.64849999999999997</v>
      </c>
      <c r="H157" s="222"/>
    </row>
    <row r="158" spans="1:12" s="197" customFormat="1" ht="15.75" thickBot="1">
      <c r="B158" s="107" t="s">
        <v>18</v>
      </c>
      <c r="C158" s="352"/>
      <c r="D158" s="351">
        <v>221064</v>
      </c>
      <c r="E158" s="352">
        <v>0.82320000000000004</v>
      </c>
      <c r="F158" s="351">
        <v>184670</v>
      </c>
      <c r="G158" s="352">
        <v>0.68769999999999998</v>
      </c>
      <c r="H158" s="353"/>
    </row>
    <row r="159" spans="1:12" s="197" customFormat="1" ht="15.75" thickBot="1">
      <c r="B159" s="349" t="s">
        <v>7</v>
      </c>
      <c r="C159" s="350"/>
      <c r="D159" s="351">
        <v>523086</v>
      </c>
      <c r="E159" s="352">
        <v>0.83909999999999996</v>
      </c>
      <c r="F159" s="351">
        <v>437710</v>
      </c>
      <c r="G159" s="352">
        <v>0.70209999999999995</v>
      </c>
      <c r="H159" s="222"/>
    </row>
    <row r="160" spans="1:12" s="197" customFormat="1" ht="15.75" thickBot="1">
      <c r="B160" s="349" t="s">
        <v>10</v>
      </c>
      <c r="C160" s="350"/>
      <c r="D160" s="351">
        <v>91357</v>
      </c>
      <c r="E160" s="352">
        <v>0.85950000000000004</v>
      </c>
      <c r="F160" s="351">
        <v>74750</v>
      </c>
      <c r="G160" s="352">
        <v>0.70320000000000005</v>
      </c>
      <c r="H160" s="222"/>
    </row>
    <row r="161" spans="2:8" s="197" customFormat="1" ht="15.75" thickBot="1">
      <c r="B161" s="349" t="s">
        <v>20</v>
      </c>
      <c r="C161" s="362"/>
      <c r="D161" s="351">
        <v>438915</v>
      </c>
      <c r="E161" s="352">
        <v>0.87080000000000002</v>
      </c>
      <c r="F161" s="351">
        <v>364631</v>
      </c>
      <c r="G161" s="352">
        <v>0.72340000000000004</v>
      </c>
      <c r="H161" s="362"/>
    </row>
    <row r="162" spans="2:8" s="197" customFormat="1" ht="15.75" thickBot="1">
      <c r="B162" s="349" t="s">
        <v>15</v>
      </c>
      <c r="C162" s="350"/>
      <c r="D162" s="351">
        <v>438347</v>
      </c>
      <c r="E162" s="352">
        <v>0.86399999999999999</v>
      </c>
      <c r="F162" s="351">
        <v>367408</v>
      </c>
      <c r="G162" s="352">
        <v>0.72409999999999997</v>
      </c>
      <c r="H162" s="222"/>
    </row>
    <row r="163" spans="2:8" s="197" customFormat="1" ht="15.75" thickBot="1">
      <c r="B163" s="349" t="s">
        <v>1</v>
      </c>
      <c r="C163" s="350"/>
      <c r="D163" s="351">
        <v>113583</v>
      </c>
      <c r="E163" s="352">
        <v>0.9083</v>
      </c>
      <c r="F163" s="351">
        <v>92561</v>
      </c>
      <c r="G163" s="352">
        <v>0.74019999999999997</v>
      </c>
      <c r="H163" s="222"/>
    </row>
    <row r="164" spans="2:8" s="197" customFormat="1" ht="15.75" thickBot="1">
      <c r="B164" s="349" t="s">
        <v>12</v>
      </c>
      <c r="C164" s="350"/>
      <c r="D164" s="351">
        <v>347942</v>
      </c>
      <c r="E164" s="352">
        <v>0.94350000000000001</v>
      </c>
      <c r="F164" s="351">
        <v>275317</v>
      </c>
      <c r="G164" s="352">
        <v>0.74660000000000004</v>
      </c>
      <c r="H164" s="222"/>
    </row>
    <row r="165" spans="2:8" s="197" customFormat="1" ht="15.75" thickBot="1">
      <c r="B165" s="349" t="s">
        <v>11</v>
      </c>
      <c r="C165" s="350"/>
      <c r="D165" s="351">
        <v>508978</v>
      </c>
      <c r="E165" s="352">
        <v>0.92030000000000001</v>
      </c>
      <c r="F165" s="351">
        <v>414629</v>
      </c>
      <c r="G165" s="352">
        <v>0.74970000000000003</v>
      </c>
      <c r="H165" s="222"/>
    </row>
    <row r="166" spans="2:8" s="197" customFormat="1" ht="15.75" thickBot="1">
      <c r="B166" s="349" t="s">
        <v>8</v>
      </c>
      <c r="C166" s="350"/>
      <c r="D166" s="351">
        <v>768085</v>
      </c>
      <c r="E166" s="352">
        <v>0.92910000000000004</v>
      </c>
      <c r="F166" s="351">
        <v>630700</v>
      </c>
      <c r="G166" s="352">
        <v>0.76290000000000002</v>
      </c>
      <c r="H166" s="222"/>
    </row>
    <row r="167" spans="2:8" s="197" customFormat="1" ht="15.75" thickBot="1">
      <c r="B167" s="349" t="s">
        <v>16</v>
      </c>
      <c r="C167" s="350"/>
      <c r="D167" s="351">
        <v>752347</v>
      </c>
      <c r="E167" s="352">
        <v>0.94810000000000005</v>
      </c>
      <c r="F167" s="351">
        <v>607707</v>
      </c>
      <c r="G167" s="352">
        <v>0.76580000000000004</v>
      </c>
      <c r="H167" s="222"/>
    </row>
    <row r="168" spans="2:8" s="197" customFormat="1" ht="15.75" thickBot="1">
      <c r="B168" s="107" t="s">
        <v>14</v>
      </c>
      <c r="C168" s="354"/>
      <c r="D168" s="351">
        <v>84003</v>
      </c>
      <c r="E168" s="352">
        <v>0.89649999999999996</v>
      </c>
      <c r="F168" s="351">
        <v>72171</v>
      </c>
      <c r="G168" s="352">
        <v>0.7702</v>
      </c>
      <c r="H168" s="355"/>
    </row>
    <row r="169" spans="2:8" s="197" customFormat="1" ht="15.75" thickBot="1">
      <c r="B169" s="349" t="s">
        <v>5</v>
      </c>
      <c r="C169" s="350"/>
      <c r="D169" s="351">
        <v>405547</v>
      </c>
      <c r="E169" s="352">
        <v>0.90859999999999996</v>
      </c>
      <c r="F169" s="351">
        <v>348310</v>
      </c>
      <c r="G169" s="352">
        <v>0.78029999999999999</v>
      </c>
      <c r="H169" s="222"/>
    </row>
    <row r="170" spans="2:8" s="197" customFormat="1" ht="15.75" thickBot="1">
      <c r="B170" s="349" t="s">
        <v>3</v>
      </c>
      <c r="C170" s="350"/>
      <c r="D170" s="351">
        <v>317033</v>
      </c>
      <c r="E170" s="352">
        <v>0.96020000000000005</v>
      </c>
      <c r="F170" s="351">
        <v>261156</v>
      </c>
      <c r="G170" s="352">
        <v>0.79100000000000004</v>
      </c>
      <c r="H170" s="222"/>
    </row>
    <row r="171" spans="2:8" s="197" customFormat="1" ht="15.75" thickBot="1">
      <c r="B171" s="349" t="s">
        <v>2</v>
      </c>
      <c r="C171" s="350"/>
      <c r="D171" s="351">
        <v>466226</v>
      </c>
      <c r="E171" s="352">
        <v>0.94299999999999995</v>
      </c>
      <c r="F171" s="351">
        <v>396850</v>
      </c>
      <c r="G171" s="352">
        <v>0.80269999999999997</v>
      </c>
      <c r="H171" s="222"/>
    </row>
    <row r="172" spans="2:8" s="197" customFormat="1" ht="15.75" thickBot="1">
      <c r="B172" s="107" t="s">
        <v>6</v>
      </c>
      <c r="C172" s="350"/>
      <c r="D172" s="351">
        <v>909813</v>
      </c>
      <c r="E172" s="352">
        <v>0.97829999999999995</v>
      </c>
      <c r="F172" s="351">
        <v>755064</v>
      </c>
      <c r="G172" s="352">
        <v>0.81189999999999996</v>
      </c>
      <c r="H172" s="222"/>
    </row>
    <row r="173" spans="2:8" s="197" customFormat="1" ht="15.75" thickBot="1">
      <c r="B173" s="349" t="s">
        <v>19</v>
      </c>
      <c r="C173" s="350"/>
      <c r="D173" s="351">
        <v>687013</v>
      </c>
      <c r="E173" s="352">
        <v>1.0275000000000001</v>
      </c>
      <c r="F173" s="351">
        <v>548395</v>
      </c>
      <c r="G173" s="352">
        <v>0.82020000000000004</v>
      </c>
      <c r="H173" s="222"/>
    </row>
    <row r="174" spans="2:8" s="197" customFormat="1" ht="15.75" thickBot="1">
      <c r="B174" s="349" t="s">
        <v>173</v>
      </c>
      <c r="C174" s="350"/>
      <c r="D174" s="356">
        <v>173496</v>
      </c>
      <c r="E174" s="107"/>
      <c r="F174" s="356">
        <v>116905</v>
      </c>
      <c r="G174" s="357"/>
      <c r="H174" s="222"/>
    </row>
    <row r="175" spans="2:8" s="197" customFormat="1" ht="15.75" thickBot="1">
      <c r="B175" s="349" t="s">
        <v>174</v>
      </c>
      <c r="C175" s="350"/>
      <c r="D175" s="356">
        <v>4364</v>
      </c>
      <c r="E175" s="107"/>
      <c r="F175" s="358">
        <v>3411</v>
      </c>
      <c r="G175" s="357"/>
      <c r="H175" s="222"/>
    </row>
    <row r="176" spans="2:8" s="197" customFormat="1">
      <c r="B176" s="359" t="s">
        <v>36</v>
      </c>
      <c r="C176" s="360"/>
      <c r="D176" s="361">
        <v>8350314</v>
      </c>
      <c r="E176" s="359">
        <v>0.94020000000000004</v>
      </c>
      <c r="F176" s="361">
        <v>6983960</v>
      </c>
      <c r="G176" s="359">
        <v>0.7863</v>
      </c>
      <c r="H176" s="222"/>
    </row>
    <row r="177" spans="1:7" s="197" customFormat="1">
      <c r="A177" s="115"/>
      <c r="B177" s="91"/>
      <c r="C177" s="91"/>
      <c r="D177" s="91"/>
      <c r="E177" s="31"/>
      <c r="F177" s="91"/>
      <c r="G177" s="92"/>
    </row>
    <row r="178" spans="1:7" s="197" customFormat="1">
      <c r="A178" s="170" t="s">
        <v>359</v>
      </c>
      <c r="B178" s="176"/>
      <c r="C178" s="176"/>
      <c r="D178" s="129"/>
      <c r="E178" s="129"/>
    </row>
    <row r="179" spans="1:7" s="197" customFormat="1">
      <c r="A179" s="170" t="s">
        <v>360</v>
      </c>
      <c r="B179" s="176"/>
      <c r="C179" s="176"/>
    </row>
    <row r="180" spans="1:7" s="197" customFormat="1">
      <c r="A180" s="105" t="s">
        <v>361</v>
      </c>
      <c r="D180" s="129"/>
      <c r="E180" s="129"/>
      <c r="F180" s="129"/>
      <c r="G180" s="129"/>
    </row>
    <row r="181" spans="1:7" s="197" customFormat="1">
      <c r="A181" s="144" t="s">
        <v>362</v>
      </c>
      <c r="B181" s="176"/>
      <c r="C181" s="176"/>
      <c r="D181" s="129"/>
      <c r="E181" s="129"/>
    </row>
    <row r="183" spans="1:7" s="178" customFormat="1">
      <c r="A183" s="213" t="s">
        <v>363</v>
      </c>
    </row>
    <row r="184" spans="1:7" s="197" customFormat="1"/>
    <row r="185" spans="1:7" s="197" customFormat="1" ht="42.75" customHeight="1">
      <c r="B185" s="222"/>
      <c r="C185" s="18" t="s">
        <v>41</v>
      </c>
      <c r="D185" s="18" t="s">
        <v>140</v>
      </c>
      <c r="E185" s="18" t="s">
        <v>364</v>
      </c>
    </row>
    <row r="186" spans="1:7" s="197" customFormat="1">
      <c r="B186" s="168" t="s">
        <v>365</v>
      </c>
      <c r="C186" s="52">
        <v>0.86699999999999999</v>
      </c>
      <c r="E186" s="161">
        <v>0.92600000000000005</v>
      </c>
    </row>
    <row r="187" spans="1:7" s="197" customFormat="1">
      <c r="B187" s="76" t="s">
        <v>366</v>
      </c>
      <c r="C187" s="76"/>
      <c r="D187" s="170">
        <v>0.90200000000000002</v>
      </c>
      <c r="E187" s="161">
        <v>0.92600000000000005</v>
      </c>
    </row>
    <row r="188" spans="1:7" s="197" customFormat="1">
      <c r="B188" s="76" t="s">
        <v>367</v>
      </c>
      <c r="C188" s="76"/>
      <c r="D188" s="170">
        <v>0.91500000000000004</v>
      </c>
      <c r="E188" s="161">
        <v>0.92600000000000005</v>
      </c>
    </row>
    <row r="189" spans="1:7" s="197" customFormat="1">
      <c r="B189" s="76" t="s">
        <v>22</v>
      </c>
      <c r="C189" s="76"/>
      <c r="D189" s="170">
        <v>0.91800000000000004</v>
      </c>
      <c r="E189" s="161">
        <v>0.92600000000000005</v>
      </c>
    </row>
    <row r="190" spans="1:7" s="197" customFormat="1">
      <c r="B190" s="76" t="s">
        <v>59</v>
      </c>
      <c r="D190" s="170">
        <v>0.92200000000000004</v>
      </c>
      <c r="E190" s="161">
        <v>0.92600000000000005</v>
      </c>
    </row>
    <row r="191" spans="1:7" s="197" customFormat="1">
      <c r="B191" s="76" t="s">
        <v>368</v>
      </c>
      <c r="C191" s="76"/>
      <c r="D191" s="363">
        <v>0.92200000000000004</v>
      </c>
      <c r="E191" s="161">
        <v>0.92600000000000005</v>
      </c>
    </row>
    <row r="192" spans="1:7" s="197" customFormat="1">
      <c r="B192" s="76" t="s">
        <v>369</v>
      </c>
      <c r="C192" s="147"/>
      <c r="D192" s="170">
        <v>0.92400000000000004</v>
      </c>
      <c r="E192" s="161">
        <v>0.92600000000000005</v>
      </c>
    </row>
    <row r="193" spans="2:5" s="197" customFormat="1">
      <c r="B193" s="76" t="s">
        <v>370</v>
      </c>
      <c r="C193" s="76"/>
      <c r="D193" s="170">
        <v>0.92700000000000005</v>
      </c>
      <c r="E193" s="161">
        <v>0.92600000000000005</v>
      </c>
    </row>
    <row r="194" spans="2:5" s="197" customFormat="1">
      <c r="B194" s="76" t="s">
        <v>26</v>
      </c>
      <c r="C194" s="76"/>
      <c r="D194" s="170">
        <v>0.92900000000000005</v>
      </c>
      <c r="E194" s="161">
        <v>0.92600000000000005</v>
      </c>
    </row>
    <row r="195" spans="2:5" s="197" customFormat="1">
      <c r="B195" s="76" t="s">
        <v>24</v>
      </c>
      <c r="C195" s="76"/>
      <c r="D195" s="170">
        <v>0.93100000000000005</v>
      </c>
      <c r="E195" s="161">
        <v>0.92600000000000005</v>
      </c>
    </row>
    <row r="196" spans="2:5" s="197" customFormat="1">
      <c r="B196" s="76" t="s">
        <v>371</v>
      </c>
      <c r="C196" s="76"/>
      <c r="D196" s="170">
        <v>0.93300000000000005</v>
      </c>
      <c r="E196" s="161">
        <v>0.92600000000000005</v>
      </c>
    </row>
    <row r="197" spans="2:5" s="187" customFormat="1">
      <c r="B197" s="222" t="s">
        <v>372</v>
      </c>
      <c r="C197" s="222"/>
      <c r="D197" s="363">
        <v>0.93500000000000005</v>
      </c>
      <c r="E197" s="161">
        <v>0.92600000000000005</v>
      </c>
    </row>
    <row r="198" spans="2:5" s="197" customFormat="1">
      <c r="B198" s="76" t="s">
        <v>373</v>
      </c>
      <c r="C198" s="76"/>
      <c r="D198" s="170">
        <v>0.93600000000000005</v>
      </c>
      <c r="E198" s="161">
        <v>0.92600000000000005</v>
      </c>
    </row>
    <row r="199" spans="2:5" s="197" customFormat="1">
      <c r="B199" s="76" t="s">
        <v>129</v>
      </c>
      <c r="C199" s="76"/>
      <c r="D199" s="170">
        <v>0.93799999999999994</v>
      </c>
      <c r="E199" s="161">
        <v>0.92600000000000005</v>
      </c>
    </row>
    <row r="200" spans="2:5" s="197" customFormat="1">
      <c r="B200" s="76" t="s">
        <v>27</v>
      </c>
      <c r="C200" s="76"/>
      <c r="D200" s="170">
        <v>0.94099999999999995</v>
      </c>
      <c r="E200" s="161">
        <v>0.92600000000000005</v>
      </c>
    </row>
    <row r="201" spans="2:5" s="197" customFormat="1">
      <c r="B201" s="76" t="s">
        <v>25</v>
      </c>
      <c r="C201" s="76"/>
      <c r="D201" s="170">
        <v>0.94399999999999995</v>
      </c>
      <c r="E201" s="161">
        <v>0.92600000000000005</v>
      </c>
    </row>
    <row r="202" spans="2:5" s="197" customFormat="1">
      <c r="B202" s="76" t="s">
        <v>60</v>
      </c>
      <c r="C202" s="76"/>
      <c r="D202" s="170">
        <v>0.94399999999999995</v>
      </c>
      <c r="E202" s="161">
        <v>0.92600000000000005</v>
      </c>
    </row>
    <row r="203" spans="2:5" s="197" customFormat="1">
      <c r="B203" s="76" t="s">
        <v>374</v>
      </c>
      <c r="C203" s="76"/>
      <c r="D203" s="170">
        <v>0.94499999999999995</v>
      </c>
      <c r="E203" s="161">
        <v>0.92600000000000005</v>
      </c>
    </row>
    <row r="204" spans="2:5" s="197" customFormat="1">
      <c r="B204" s="76" t="s">
        <v>375</v>
      </c>
      <c r="C204" s="76"/>
      <c r="D204" s="170">
        <v>0.94599999999999995</v>
      </c>
      <c r="E204" s="161">
        <v>0.92600000000000005</v>
      </c>
    </row>
    <row r="205" spans="2:5" s="197" customFormat="1">
      <c r="B205" s="76" t="s">
        <v>23</v>
      </c>
      <c r="C205" s="76"/>
      <c r="D205" s="170">
        <v>0.95499999999999996</v>
      </c>
      <c r="E205" s="161">
        <v>0.92600000000000005</v>
      </c>
    </row>
    <row r="206" spans="2:5" s="197" customFormat="1">
      <c r="B206" s="76" t="s">
        <v>376</v>
      </c>
      <c r="C206" s="76"/>
      <c r="D206" s="170">
        <v>0.96399999999999997</v>
      </c>
      <c r="E206" s="161">
        <v>0.92600000000000005</v>
      </c>
    </row>
    <row r="207" spans="2:5" s="197" customFormat="1">
      <c r="B207" s="104" t="s">
        <v>36</v>
      </c>
      <c r="C207" s="104"/>
      <c r="D207" s="144">
        <v>0.92600000000000005</v>
      </c>
      <c r="E207" s="170"/>
    </row>
    <row r="208" spans="2:5" s="197" customFormat="1">
      <c r="B208" s="176"/>
      <c r="C208" s="176"/>
      <c r="D208" s="176"/>
    </row>
    <row r="209" spans="1:14" s="197" customFormat="1" ht="28.5" customHeight="1">
      <c r="A209" s="547" t="s">
        <v>138</v>
      </c>
      <c r="B209" s="548"/>
      <c r="C209" s="548"/>
      <c r="D209" s="548"/>
      <c r="E209" s="548"/>
      <c r="F209" s="548"/>
      <c r="G209" s="548"/>
      <c r="H209" s="548"/>
      <c r="I209" s="212"/>
      <c r="J209" s="212"/>
      <c r="K209" s="212"/>
      <c r="L209" s="212"/>
      <c r="M209" s="212"/>
      <c r="N209" s="212"/>
    </row>
    <row r="210" spans="1:14" s="197" customFormat="1" ht="18.75" customHeight="1">
      <c r="A210" s="554" t="s">
        <v>377</v>
      </c>
      <c r="B210" s="559"/>
      <c r="C210" s="559"/>
      <c r="D210" s="559"/>
      <c r="E210" s="559"/>
      <c r="F210" s="559"/>
      <c r="G210" s="559"/>
      <c r="H210" s="559"/>
      <c r="I210" s="216"/>
      <c r="J210" s="216"/>
      <c r="K210" s="216"/>
      <c r="L210" s="216"/>
      <c r="M210" s="216"/>
      <c r="N210" s="216"/>
    </row>
    <row r="211" spans="1:14" s="197" customFormat="1">
      <c r="A211" s="547" t="s">
        <v>74</v>
      </c>
      <c r="B211" s="548"/>
      <c r="C211" s="548"/>
      <c r="D211" s="548"/>
      <c r="E211" s="548"/>
      <c r="F211" s="548"/>
      <c r="G211" s="548"/>
      <c r="H211" s="548"/>
      <c r="I211" s="216"/>
      <c r="J211" s="216"/>
      <c r="K211" s="216"/>
      <c r="L211" s="216"/>
      <c r="M211" s="216"/>
      <c r="N211" s="216"/>
    </row>
    <row r="212" spans="1:14" s="197" customFormat="1" ht="35.25" customHeight="1">
      <c r="A212" s="547" t="s">
        <v>222</v>
      </c>
      <c r="B212" s="548"/>
      <c r="C212" s="548"/>
      <c r="D212" s="548"/>
      <c r="E212" s="548"/>
      <c r="F212" s="548"/>
      <c r="G212" s="548"/>
      <c r="H212" s="548"/>
      <c r="I212" s="212"/>
      <c r="J212" s="212"/>
      <c r="K212" s="212"/>
      <c r="L212" s="212"/>
      <c r="M212" s="212"/>
      <c r="N212" s="212"/>
    </row>
    <row r="213" spans="1:14" s="100" customFormat="1"/>
    <row r="214" spans="1:14" s="213" customFormat="1">
      <c r="A214" s="213" t="s">
        <v>208</v>
      </c>
    </row>
    <row r="215" spans="1:14" s="197" customFormat="1"/>
    <row r="216" spans="1:14" s="197" customFormat="1" ht="25.5">
      <c r="B216" s="21" t="s">
        <v>75</v>
      </c>
      <c r="C216" s="18" t="s">
        <v>76</v>
      </c>
    </row>
    <row r="217" spans="1:14" s="197" customFormat="1">
      <c r="B217" s="180" t="s">
        <v>77</v>
      </c>
      <c r="C217" s="170">
        <v>0.93300000000000005</v>
      </c>
    </row>
    <row r="218" spans="1:14" s="197" customFormat="1">
      <c r="B218" s="180" t="s">
        <v>78</v>
      </c>
      <c r="C218" s="170">
        <v>0.93300000000000005</v>
      </c>
    </row>
    <row r="219" spans="1:14" s="197" customFormat="1">
      <c r="B219" s="180" t="s">
        <v>79</v>
      </c>
      <c r="C219" s="170">
        <v>0.92100000000000004</v>
      </c>
    </row>
    <row r="220" spans="1:14" s="197" customFormat="1">
      <c r="B220" s="180" t="s">
        <v>143</v>
      </c>
      <c r="C220" s="170">
        <v>0.91400000000000003</v>
      </c>
    </row>
    <row r="221" spans="1:14" s="197" customFormat="1">
      <c r="B221" s="180" t="s">
        <v>223</v>
      </c>
      <c r="C221" s="170">
        <v>0.89100000000000001</v>
      </c>
    </row>
    <row r="222" spans="1:14" s="197" customFormat="1">
      <c r="B222" s="180" t="s">
        <v>378</v>
      </c>
      <c r="C222" s="170">
        <v>0.86699999999999999</v>
      </c>
    </row>
    <row r="223" spans="1:14" s="197" customFormat="1"/>
    <row r="224" spans="1:14" s="197" customFormat="1" ht="23.25" customHeight="1">
      <c r="A224" s="545" t="s">
        <v>138</v>
      </c>
      <c r="B224" s="548"/>
      <c r="C224" s="548"/>
      <c r="D224" s="548"/>
      <c r="E224" s="548"/>
      <c r="F224" s="548"/>
      <c r="G224" s="548"/>
      <c r="H224" s="548"/>
      <c r="I224" s="219"/>
      <c r="J224" s="219"/>
      <c r="K224" s="219"/>
      <c r="L224" s="219"/>
      <c r="M224" s="219"/>
    </row>
    <row r="225" spans="1:13" s="197" customFormat="1">
      <c r="A225" s="545" t="s">
        <v>377</v>
      </c>
      <c r="B225" s="548"/>
      <c r="C225" s="548"/>
      <c r="D225" s="548"/>
      <c r="E225" s="548"/>
      <c r="F225" s="548"/>
      <c r="G225" s="548"/>
      <c r="H225" s="548"/>
      <c r="I225" s="219"/>
      <c r="J225" s="219"/>
      <c r="K225" s="219"/>
      <c r="L225" s="219"/>
      <c r="M225" s="219"/>
    </row>
    <row r="226" spans="1:13" s="197" customFormat="1">
      <c r="A226" s="545" t="s">
        <v>74</v>
      </c>
      <c r="B226" s="548"/>
      <c r="C226" s="548"/>
      <c r="D226" s="548"/>
      <c r="E226" s="548"/>
      <c r="F226" s="548"/>
      <c r="G226" s="548"/>
      <c r="H226" s="548"/>
      <c r="I226" s="219"/>
      <c r="J226" s="219"/>
      <c r="K226" s="219"/>
      <c r="L226" s="219"/>
      <c r="M226" s="219"/>
    </row>
    <row r="227" spans="1:13" s="197" customFormat="1" ht="50.25" customHeight="1">
      <c r="A227" s="545" t="s">
        <v>222</v>
      </c>
      <c r="B227" s="548"/>
      <c r="C227" s="548"/>
      <c r="D227" s="548"/>
      <c r="E227" s="548"/>
      <c r="F227" s="548"/>
      <c r="G227" s="548"/>
      <c r="H227" s="548"/>
      <c r="I227" s="219"/>
      <c r="J227" s="219"/>
      <c r="K227" s="219"/>
      <c r="L227" s="219"/>
      <c r="M227" s="219"/>
    </row>
    <row r="228" spans="1:13" s="100" customFormat="1"/>
    <row r="229" spans="1:13" s="178" customFormat="1">
      <c r="A229" s="213" t="s">
        <v>379</v>
      </c>
    </row>
    <row r="230" spans="1:13" s="197" customFormat="1">
      <c r="A230" s="187"/>
    </row>
    <row r="231" spans="1:13" s="197" customFormat="1">
      <c r="B231" s="222"/>
      <c r="D231" s="21">
        <v>2021</v>
      </c>
    </row>
    <row r="232" spans="1:13" s="197" customFormat="1">
      <c r="B232" s="222"/>
      <c r="C232" s="21" t="s">
        <v>382</v>
      </c>
      <c r="D232" s="221" t="s">
        <v>381</v>
      </c>
    </row>
    <row r="233" spans="1:13" s="197" customFormat="1">
      <c r="B233" s="243" t="s">
        <v>129</v>
      </c>
      <c r="D233" s="222">
        <v>32</v>
      </c>
    </row>
    <row r="234" spans="1:13" s="197" customFormat="1">
      <c r="B234" s="243" t="s">
        <v>60</v>
      </c>
      <c r="D234" s="222">
        <v>32</v>
      </c>
    </row>
    <row r="235" spans="1:13" s="197" customFormat="1">
      <c r="B235" s="243" t="s">
        <v>372</v>
      </c>
      <c r="D235" s="222">
        <v>43</v>
      </c>
    </row>
    <row r="236" spans="1:13" s="197" customFormat="1">
      <c r="B236" s="243" t="s">
        <v>80</v>
      </c>
      <c r="D236" s="222">
        <v>85</v>
      </c>
    </row>
    <row r="237" spans="1:13" s="197" customFormat="1">
      <c r="B237" s="243" t="s">
        <v>21</v>
      </c>
      <c r="D237" s="222">
        <v>132</v>
      </c>
    </row>
    <row r="238" spans="1:13" s="197" customFormat="1">
      <c r="B238" s="243" t="s">
        <v>3</v>
      </c>
      <c r="D238" s="222">
        <v>148</v>
      </c>
    </row>
    <row r="239" spans="1:13" s="197" customFormat="1">
      <c r="B239" s="243" t="s">
        <v>23</v>
      </c>
      <c r="D239" s="222">
        <v>149</v>
      </c>
    </row>
    <row r="240" spans="1:13" s="197" customFormat="1">
      <c r="B240" s="243" t="s">
        <v>18</v>
      </c>
      <c r="C240" s="147"/>
      <c r="D240" s="257">
        <v>189</v>
      </c>
    </row>
    <row r="241" spans="2:4" s="197" customFormat="1">
      <c r="B241" s="243" t="s">
        <v>2</v>
      </c>
      <c r="D241" s="222">
        <v>204</v>
      </c>
    </row>
    <row r="242" spans="2:4" s="197" customFormat="1">
      <c r="B242" s="243" t="s">
        <v>5</v>
      </c>
      <c r="D242" s="222">
        <v>210</v>
      </c>
    </row>
    <row r="243" spans="2:4" s="197" customFormat="1">
      <c r="B243" s="243" t="s">
        <v>7</v>
      </c>
      <c r="D243" s="222">
        <v>308</v>
      </c>
    </row>
    <row r="244" spans="2:4" s="197" customFormat="1">
      <c r="B244" s="243" t="s">
        <v>12</v>
      </c>
      <c r="D244" s="222">
        <v>323</v>
      </c>
    </row>
    <row r="245" spans="2:4" s="197" customFormat="1">
      <c r="B245" s="243" t="s">
        <v>6</v>
      </c>
      <c r="D245" s="222">
        <v>328</v>
      </c>
    </row>
    <row r="246" spans="2:4" s="197" customFormat="1">
      <c r="B246" s="243" t="s">
        <v>20</v>
      </c>
      <c r="D246" s="222">
        <v>336</v>
      </c>
    </row>
    <row r="247" spans="2:4" s="197" customFormat="1">
      <c r="B247" s="243" t="s">
        <v>15</v>
      </c>
      <c r="D247" s="222">
        <v>403</v>
      </c>
    </row>
    <row r="248" spans="2:4" s="187" customFormat="1">
      <c r="B248" s="470" t="s">
        <v>13</v>
      </c>
      <c r="C248" s="181">
        <v>441</v>
      </c>
    </row>
    <row r="249" spans="2:4" s="197" customFormat="1">
      <c r="B249" s="243" t="s">
        <v>8</v>
      </c>
      <c r="D249" s="222">
        <v>456</v>
      </c>
    </row>
    <row r="250" spans="2:4" s="197" customFormat="1">
      <c r="B250" s="243" t="s">
        <v>11</v>
      </c>
      <c r="D250" s="222">
        <v>461</v>
      </c>
    </row>
    <row r="251" spans="2:4" s="197" customFormat="1">
      <c r="B251" s="243" t="s">
        <v>19</v>
      </c>
      <c r="D251" s="222">
        <v>478</v>
      </c>
    </row>
    <row r="252" spans="2:4" s="197" customFormat="1">
      <c r="B252" s="243" t="s">
        <v>16</v>
      </c>
      <c r="D252" s="222">
        <v>962</v>
      </c>
    </row>
    <row r="253" spans="2:4" s="197" customFormat="1">
      <c r="B253" s="243" t="s">
        <v>14</v>
      </c>
      <c r="D253" s="180" t="s">
        <v>110</v>
      </c>
    </row>
    <row r="254" spans="2:4" s="197" customFormat="1">
      <c r="B254" s="148" t="s">
        <v>17</v>
      </c>
      <c r="D254" s="180" t="s">
        <v>110</v>
      </c>
    </row>
    <row r="255" spans="2:4" s="197" customFormat="1">
      <c r="B255" s="145" t="s">
        <v>36</v>
      </c>
      <c r="C255" s="186"/>
      <c r="D255" s="105">
        <v>5720</v>
      </c>
    </row>
    <row r="256" spans="2:4" s="197" customFormat="1"/>
    <row r="257" spans="1:9" s="197" customFormat="1" ht="56.25" customHeight="1">
      <c r="A257" s="545" t="s">
        <v>380</v>
      </c>
      <c r="B257" s="545"/>
      <c r="C257" s="545"/>
      <c r="D257" s="545"/>
      <c r="E257" s="545"/>
      <c r="F257" s="545"/>
      <c r="G257" s="545"/>
      <c r="H257" s="545"/>
      <c r="I257" s="545"/>
    </row>
    <row r="258" spans="1:9" s="197" customFormat="1" ht="15.75" customHeight="1">
      <c r="A258" s="565" t="s">
        <v>81</v>
      </c>
      <c r="B258" s="565"/>
      <c r="C258" s="565"/>
      <c r="D258" s="565"/>
      <c r="E258" s="565"/>
      <c r="F258" s="565"/>
      <c r="G258" s="565"/>
      <c r="H258" s="565"/>
      <c r="I258" s="565"/>
    </row>
    <row r="259" spans="1:9" s="100" customFormat="1">
      <c r="A259" s="197"/>
      <c r="B259" s="197"/>
      <c r="C259" s="197"/>
      <c r="D259" s="197"/>
      <c r="E259" s="197"/>
      <c r="F259" s="197"/>
      <c r="G259" s="197"/>
      <c r="H259" s="197"/>
      <c r="I259" s="197"/>
    </row>
    <row r="260" spans="1:9" s="1" customFormat="1">
      <c r="A260" s="130"/>
      <c r="B260" s="130"/>
      <c r="C260" s="130"/>
      <c r="D260" s="130"/>
      <c r="E260" s="130"/>
      <c r="F260" s="130"/>
      <c r="G260" s="130"/>
      <c r="H260" s="130"/>
      <c r="I260" s="130"/>
    </row>
  </sheetData>
  <sortState xmlns:xlrd2="http://schemas.microsoft.com/office/spreadsheetml/2017/richdata2" ref="B46:E61">
    <sortCondition descending="1" ref="C46"/>
  </sortState>
  <mergeCells count="19">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 ref="A41:I41"/>
    <mergeCell ref="A1:I1"/>
    <mergeCell ref="A29:I29"/>
    <mergeCell ref="A31:I31"/>
    <mergeCell ref="A40:H40"/>
    <mergeCell ref="A28:I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0"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8" customFormat="1">
      <c r="A1" s="525" t="s">
        <v>735</v>
      </c>
      <c r="B1" s="213"/>
      <c r="C1" s="213"/>
      <c r="D1" s="213"/>
      <c r="E1" s="213"/>
      <c r="F1" s="213"/>
    </row>
    <row r="2" spans="1:14" s="197" customFormat="1"/>
    <row r="3" spans="1:14" s="197" customFormat="1">
      <c r="C3" s="566">
        <v>2022</v>
      </c>
      <c r="D3" s="566"/>
      <c r="E3" s="566"/>
      <c r="F3" s="566"/>
      <c r="G3" s="566"/>
      <c r="H3" s="566"/>
      <c r="I3" s="566"/>
      <c r="J3" s="566"/>
      <c r="K3" s="566"/>
      <c r="L3" s="566"/>
      <c r="M3" s="566"/>
      <c r="N3" s="566"/>
    </row>
    <row r="4" spans="1:14" s="197" customFormat="1">
      <c r="C4" s="191" t="s">
        <v>88</v>
      </c>
      <c r="D4" s="191" t="s">
        <v>89</v>
      </c>
      <c r="E4" s="364" t="s">
        <v>224</v>
      </c>
      <c r="F4" s="191" t="s">
        <v>90</v>
      </c>
      <c r="G4" s="191" t="s">
        <v>91</v>
      </c>
      <c r="H4" s="364" t="s">
        <v>225</v>
      </c>
      <c r="I4" s="364" t="s">
        <v>82</v>
      </c>
      <c r="J4" s="364" t="s">
        <v>83</v>
      </c>
      <c r="K4" s="191" t="s">
        <v>84</v>
      </c>
      <c r="L4" s="364" t="s">
        <v>85</v>
      </c>
      <c r="M4" s="364" t="s">
        <v>86</v>
      </c>
      <c r="N4" s="364" t="s">
        <v>87</v>
      </c>
    </row>
    <row r="5" spans="1:14" s="197" customFormat="1">
      <c r="A5" s="67"/>
      <c r="B5" s="67" t="s">
        <v>18</v>
      </c>
      <c r="C5" s="63">
        <v>7.4999999999999997E-2</v>
      </c>
      <c r="D5" s="116">
        <v>6.8000000000000005E-2</v>
      </c>
      <c r="E5" s="117">
        <v>0.06</v>
      </c>
      <c r="F5" s="161">
        <v>5.0999999999999997E-2</v>
      </c>
      <c r="G5" s="117">
        <v>4.8000000000000001E-2</v>
      </c>
      <c r="H5" s="117">
        <v>4.9000000000000002E-2</v>
      </c>
      <c r="I5" s="161">
        <v>4.9000000000000002E-2</v>
      </c>
      <c r="J5" s="161">
        <v>4.9000000000000002E-2</v>
      </c>
      <c r="K5" s="117">
        <v>3.7000000000000005E-2</v>
      </c>
      <c r="L5" s="117">
        <v>3.9E-2</v>
      </c>
      <c r="M5" s="161">
        <v>4.1000000000000002E-2</v>
      </c>
      <c r="N5" s="161">
        <v>4.4999999999999998E-2</v>
      </c>
    </row>
    <row r="6" spans="1:14" s="197" customFormat="1">
      <c r="A6" s="67"/>
      <c r="B6" s="67" t="s">
        <v>6</v>
      </c>
      <c r="C6" s="63">
        <v>4.4999999999999998E-2</v>
      </c>
      <c r="D6" s="116">
        <v>4.0999999999999995E-2</v>
      </c>
      <c r="E6" s="117">
        <v>3.7999999999999999E-2</v>
      </c>
      <c r="F6" s="161">
        <v>3.3000000000000002E-2</v>
      </c>
      <c r="G6" s="117">
        <v>3.2000000000000001E-2</v>
      </c>
      <c r="H6" s="117">
        <v>3.4000000000000002E-2</v>
      </c>
      <c r="I6" s="161">
        <v>3.5000000000000003E-2</v>
      </c>
      <c r="J6" s="161">
        <v>3.5000000000000003E-2</v>
      </c>
      <c r="K6" s="117">
        <v>2.5000000000000001E-2</v>
      </c>
      <c r="L6" s="117">
        <v>2.7000000000000003E-2</v>
      </c>
      <c r="M6" s="161">
        <v>2.7000000000000003E-2</v>
      </c>
      <c r="N6" s="161">
        <v>2.7000000000000003E-2</v>
      </c>
    </row>
    <row r="7" spans="1:14" s="197" customFormat="1">
      <c r="A7" s="67"/>
      <c r="B7" s="67" t="s">
        <v>5</v>
      </c>
      <c r="C7" s="63">
        <v>0.04</v>
      </c>
      <c r="D7" s="117">
        <v>3.7000000000000005E-2</v>
      </c>
      <c r="E7" s="117">
        <v>3.4000000000000002E-2</v>
      </c>
      <c r="F7" s="161">
        <v>2.8999999999999998E-2</v>
      </c>
      <c r="G7" s="117">
        <v>2.7999999999999997E-2</v>
      </c>
      <c r="H7" s="117">
        <v>3.1E-2</v>
      </c>
      <c r="I7" s="161">
        <v>3.2000000000000001E-2</v>
      </c>
      <c r="J7" s="161">
        <v>3.3000000000000002E-2</v>
      </c>
      <c r="K7" s="117">
        <v>2.4E-2</v>
      </c>
      <c r="L7" s="117">
        <v>2.5000000000000001E-2</v>
      </c>
      <c r="M7" s="161">
        <v>2.5999999999999999E-2</v>
      </c>
      <c r="N7" s="161">
        <v>2.6000000000000002E-2</v>
      </c>
    </row>
    <row r="8" spans="1:14" s="197" customFormat="1">
      <c r="A8" s="67"/>
      <c r="B8" s="67" t="s">
        <v>24</v>
      </c>
      <c r="C8" s="63">
        <v>5.2999999999999999E-2</v>
      </c>
      <c r="D8" s="117">
        <v>4.8000000000000001E-2</v>
      </c>
      <c r="E8" s="117">
        <v>4.4000000000000004E-2</v>
      </c>
      <c r="F8" s="161">
        <v>3.7999999999999999E-2</v>
      </c>
      <c r="G8" s="117">
        <v>3.7000000000000005E-2</v>
      </c>
      <c r="H8" s="117">
        <v>0.04</v>
      </c>
      <c r="I8" s="161">
        <v>4.2000000000000003E-2</v>
      </c>
      <c r="J8" s="161">
        <v>4.2000000000000003E-2</v>
      </c>
      <c r="K8" s="117">
        <v>3.1E-2</v>
      </c>
      <c r="L8" s="117">
        <v>3.2000000000000001E-2</v>
      </c>
      <c r="M8" s="161">
        <v>3.3000000000000002E-2</v>
      </c>
      <c r="N8" s="161">
        <v>3.5000000000000003E-2</v>
      </c>
    </row>
    <row r="9" spans="1:14" s="197" customFormat="1">
      <c r="A9" s="67"/>
      <c r="B9" s="67" t="s">
        <v>25</v>
      </c>
      <c r="C9" s="63">
        <v>0.111</v>
      </c>
      <c r="D9" s="117">
        <v>0.10400000000000001</v>
      </c>
      <c r="E9" s="117">
        <v>9.1999999999999998E-2</v>
      </c>
      <c r="F9" s="161">
        <v>6.9000000000000006E-2</v>
      </c>
      <c r="G9" s="117">
        <v>5.2000000000000005E-2</v>
      </c>
      <c r="H9" s="117">
        <v>4.4000000000000004E-2</v>
      </c>
      <c r="I9" s="161">
        <v>0.04</v>
      </c>
      <c r="J9" s="161">
        <v>3.9E-2</v>
      </c>
      <c r="K9" s="117">
        <v>3.4000000000000002E-2</v>
      </c>
      <c r="L9" s="117">
        <v>4.4999999999999998E-2</v>
      </c>
      <c r="M9" s="161">
        <v>6.3E-2</v>
      </c>
      <c r="N9" s="161">
        <v>7.8E-2</v>
      </c>
    </row>
    <row r="10" spans="1:14" s="197" customFormat="1">
      <c r="A10" s="67"/>
      <c r="B10" s="67" t="s">
        <v>27</v>
      </c>
      <c r="C10" s="63">
        <v>6.9000000000000006E-2</v>
      </c>
      <c r="D10" s="117">
        <v>6.4000000000000001E-2</v>
      </c>
      <c r="E10" s="117">
        <v>5.7999999999999996E-2</v>
      </c>
      <c r="F10" s="161">
        <v>4.8000000000000001E-2</v>
      </c>
      <c r="G10" s="117">
        <v>4.5999999999999999E-2</v>
      </c>
      <c r="H10" s="117">
        <v>4.9000000000000002E-2</v>
      </c>
      <c r="I10" s="161">
        <v>5.2999999999999999E-2</v>
      </c>
      <c r="J10" s="161">
        <v>5.2999999999999999E-2</v>
      </c>
      <c r="K10" s="117">
        <v>3.7999999999999999E-2</v>
      </c>
      <c r="L10" s="117">
        <v>3.9E-2</v>
      </c>
      <c r="M10" s="161">
        <v>4.2999999999999997E-2</v>
      </c>
      <c r="N10" s="161">
        <v>4.9000000000000002E-2</v>
      </c>
    </row>
    <row r="11" spans="1:14" s="197" customFormat="1">
      <c r="A11" s="67"/>
      <c r="B11" s="67" t="s">
        <v>26</v>
      </c>
      <c r="C11" s="63">
        <v>6.2E-2</v>
      </c>
      <c r="D11" s="117">
        <v>5.5999999999999994E-2</v>
      </c>
      <c r="E11" s="117">
        <v>5.2000000000000005E-2</v>
      </c>
      <c r="F11" s="161">
        <v>4.5999999999999999E-2</v>
      </c>
      <c r="G11" s="117">
        <v>4.4000000000000004E-2</v>
      </c>
      <c r="H11" s="117">
        <v>4.7E-2</v>
      </c>
      <c r="I11" s="161">
        <v>4.8000000000000001E-2</v>
      </c>
      <c r="J11" s="161">
        <v>4.8000000000000001E-2</v>
      </c>
      <c r="K11" s="117">
        <v>3.7000000000000005E-2</v>
      </c>
      <c r="L11" s="117">
        <v>3.7999999999999999E-2</v>
      </c>
      <c r="M11" s="161">
        <v>3.7999999999999999E-2</v>
      </c>
      <c r="N11" s="161">
        <v>0.04</v>
      </c>
    </row>
    <row r="12" spans="1:14" s="197" customFormat="1">
      <c r="A12" s="67"/>
      <c r="B12" s="67" t="s">
        <v>23</v>
      </c>
      <c r="C12" s="63">
        <v>4.7E-2</v>
      </c>
      <c r="D12" s="117">
        <v>4.2000000000000003E-2</v>
      </c>
      <c r="E12" s="117">
        <v>3.9E-2</v>
      </c>
      <c r="F12" s="161">
        <v>3.3000000000000002E-2</v>
      </c>
      <c r="G12" s="117">
        <v>3.3000000000000002E-2</v>
      </c>
      <c r="H12" s="117">
        <v>3.5000000000000003E-2</v>
      </c>
      <c r="I12" s="161">
        <v>3.6999999999999998E-2</v>
      </c>
      <c r="J12" s="161">
        <v>3.7000000000000005E-2</v>
      </c>
      <c r="K12" s="117">
        <v>2.7000000000000003E-2</v>
      </c>
      <c r="L12" s="117">
        <v>2.7999999999999997E-2</v>
      </c>
      <c r="M12" s="161">
        <v>2.9000000000000001E-2</v>
      </c>
      <c r="N12" s="161">
        <v>3.1E-2</v>
      </c>
    </row>
    <row r="13" spans="1:14" s="197" customFormat="1">
      <c r="A13" s="67"/>
      <c r="B13" s="67" t="s">
        <v>22</v>
      </c>
      <c r="C13" s="63">
        <v>5.0999999999999997E-2</v>
      </c>
      <c r="D13" s="117">
        <v>4.5999999999999999E-2</v>
      </c>
      <c r="E13" s="117">
        <v>4.2999999999999997E-2</v>
      </c>
      <c r="F13" s="161">
        <v>3.7000000000000005E-2</v>
      </c>
      <c r="G13" s="117">
        <v>3.6000000000000004E-2</v>
      </c>
      <c r="H13" s="117">
        <v>3.7999999999999999E-2</v>
      </c>
      <c r="I13" s="161">
        <v>3.9E-2</v>
      </c>
      <c r="J13" s="161">
        <v>3.9E-2</v>
      </c>
      <c r="K13" s="117">
        <v>2.8999999999999998E-2</v>
      </c>
      <c r="L13" s="117">
        <v>0.03</v>
      </c>
      <c r="M13" s="161">
        <v>0.03</v>
      </c>
      <c r="N13" s="161">
        <v>3.1E-2</v>
      </c>
    </row>
    <row r="14" spans="1:14" s="197" customFormat="1">
      <c r="A14" s="67"/>
      <c r="B14" s="67" t="s">
        <v>1</v>
      </c>
      <c r="C14" s="63">
        <v>3.4000000000000002E-2</v>
      </c>
      <c r="D14" s="117">
        <v>3.2000000000000001E-2</v>
      </c>
      <c r="E14" s="117">
        <v>3.1E-2</v>
      </c>
      <c r="F14" s="161">
        <v>2.5000000000000001E-2</v>
      </c>
      <c r="G14" s="117">
        <v>2.4E-2</v>
      </c>
      <c r="H14" s="117">
        <v>2.7000000000000003E-2</v>
      </c>
      <c r="I14" s="161">
        <v>2.8000000000000001E-2</v>
      </c>
      <c r="J14" s="161">
        <v>2.6000000000000002E-2</v>
      </c>
      <c r="K14" s="117">
        <v>0.02</v>
      </c>
      <c r="L14" s="117">
        <v>2.1000000000000001E-2</v>
      </c>
      <c r="M14" s="161">
        <v>2.1999999999999999E-2</v>
      </c>
      <c r="N14" s="161">
        <v>2.3E-2</v>
      </c>
    </row>
    <row r="15" spans="1:14" s="197" customFormat="1">
      <c r="A15" s="67"/>
      <c r="B15" s="67" t="s">
        <v>12</v>
      </c>
      <c r="C15" s="63">
        <v>3.7999999999999999E-2</v>
      </c>
      <c r="D15" s="117">
        <v>3.5000000000000003E-2</v>
      </c>
      <c r="E15" s="117">
        <v>3.3000000000000002E-2</v>
      </c>
      <c r="F15" s="161">
        <v>2.8999999999999998E-2</v>
      </c>
      <c r="G15" s="117">
        <v>2.7999999999999997E-2</v>
      </c>
      <c r="H15" s="117">
        <v>3.1E-2</v>
      </c>
      <c r="I15" s="161">
        <v>3.2000000000000001E-2</v>
      </c>
      <c r="J15" s="161">
        <v>3.1E-2</v>
      </c>
      <c r="K15" s="117">
        <v>2.3E-2</v>
      </c>
      <c r="L15" s="117">
        <v>2.5000000000000001E-2</v>
      </c>
      <c r="M15" s="161">
        <v>2.5000000000000001E-2</v>
      </c>
      <c r="N15" s="161">
        <v>2.5000000000000001E-2</v>
      </c>
    </row>
    <row r="16" spans="1:14" s="197" customFormat="1">
      <c r="A16" s="67"/>
      <c r="B16" s="67" t="s">
        <v>8</v>
      </c>
      <c r="C16" s="63">
        <v>4.2999999999999997E-2</v>
      </c>
      <c r="D16" s="117">
        <v>3.9E-2</v>
      </c>
      <c r="E16" s="117">
        <v>3.7000000000000005E-2</v>
      </c>
      <c r="F16" s="161">
        <v>3.1E-2</v>
      </c>
      <c r="G16" s="117">
        <v>0.03</v>
      </c>
      <c r="H16" s="117">
        <v>3.3000000000000002E-2</v>
      </c>
      <c r="I16" s="161">
        <v>3.4000000000000002E-2</v>
      </c>
      <c r="J16" s="161">
        <v>3.3000000000000002E-2</v>
      </c>
      <c r="K16" s="117">
        <v>2.4E-2</v>
      </c>
      <c r="L16" s="117">
        <v>2.6000000000000002E-2</v>
      </c>
      <c r="M16" s="161">
        <v>2.7E-2</v>
      </c>
      <c r="N16" s="161">
        <v>2.7000000000000003E-2</v>
      </c>
    </row>
    <row r="17" spans="1:14" s="197" customFormat="1">
      <c r="A17" s="67"/>
      <c r="B17" s="67" t="s">
        <v>7</v>
      </c>
      <c r="C17" s="63">
        <v>4.2999999999999997E-2</v>
      </c>
      <c r="D17" s="117">
        <v>3.9E-2</v>
      </c>
      <c r="E17" s="117">
        <v>3.7000000000000005E-2</v>
      </c>
      <c r="F17" s="161">
        <v>3.1E-2</v>
      </c>
      <c r="G17" s="117">
        <v>2.8999999999999998E-2</v>
      </c>
      <c r="H17" s="117">
        <v>3.1E-2</v>
      </c>
      <c r="I17" s="161">
        <v>3.2000000000000001E-2</v>
      </c>
      <c r="J17" s="161">
        <v>3.2000000000000001E-2</v>
      </c>
      <c r="K17" s="117">
        <v>2.3E-2</v>
      </c>
      <c r="L17" s="117">
        <v>2.5000000000000001E-2</v>
      </c>
      <c r="M17" s="161">
        <v>2.5999999999999999E-2</v>
      </c>
      <c r="N17" s="161">
        <v>2.6000000000000002E-2</v>
      </c>
    </row>
    <row r="18" spans="1:14" s="197" customFormat="1">
      <c r="A18" s="67"/>
      <c r="B18" s="67" t="s">
        <v>2</v>
      </c>
      <c r="C18" s="63">
        <v>3.7000000000000005E-2</v>
      </c>
      <c r="D18" s="117">
        <v>3.4000000000000002E-2</v>
      </c>
      <c r="E18" s="117">
        <v>3.2000000000000001E-2</v>
      </c>
      <c r="F18" s="161">
        <v>2.7000000000000003E-2</v>
      </c>
      <c r="G18" s="117">
        <v>2.6000000000000002E-2</v>
      </c>
      <c r="H18" s="117">
        <v>2.8999999999999998E-2</v>
      </c>
      <c r="I18" s="161">
        <v>2.9000000000000001E-2</v>
      </c>
      <c r="J18" s="161">
        <v>2.7999999999999997E-2</v>
      </c>
      <c r="K18" s="117">
        <v>2.1000000000000001E-2</v>
      </c>
      <c r="L18" s="117">
        <v>2.3E-2</v>
      </c>
      <c r="M18" s="161">
        <v>2.3E-2</v>
      </c>
      <c r="N18" s="161">
        <v>2.3E-2</v>
      </c>
    </row>
    <row r="19" spans="1:14" s="197" customFormat="1">
      <c r="A19" s="67"/>
      <c r="B19" s="60" t="s">
        <v>13</v>
      </c>
      <c r="C19" s="54">
        <v>4.9000000000000002E-2</v>
      </c>
      <c r="D19" s="118">
        <v>4.4999999999999998E-2</v>
      </c>
      <c r="E19" s="118">
        <v>4.2000000000000003E-2</v>
      </c>
      <c r="F19" s="119">
        <v>3.5000000000000003E-2</v>
      </c>
      <c r="G19" s="118">
        <v>3.3000000000000002E-2</v>
      </c>
      <c r="H19" s="118">
        <v>3.5000000000000003E-2</v>
      </c>
      <c r="I19" s="119">
        <v>3.5000000000000003E-2</v>
      </c>
      <c r="J19" s="119">
        <v>3.5000000000000003E-2</v>
      </c>
      <c r="K19" s="118">
        <v>2.6000000000000002E-2</v>
      </c>
      <c r="L19" s="118">
        <v>2.7999999999999997E-2</v>
      </c>
      <c r="M19" s="119">
        <v>2.9000000000000001E-2</v>
      </c>
      <c r="N19" s="119">
        <v>3.1E-2</v>
      </c>
    </row>
    <row r="20" spans="1:14" s="187" customFormat="1">
      <c r="A20" s="60"/>
      <c r="B20" s="67" t="s">
        <v>20</v>
      </c>
      <c r="C20" s="63">
        <v>6.6000000000000003E-2</v>
      </c>
      <c r="D20" s="117">
        <v>0.06</v>
      </c>
      <c r="E20" s="117">
        <v>5.5E-2</v>
      </c>
      <c r="F20" s="161">
        <v>4.8000000000000001E-2</v>
      </c>
      <c r="G20" s="117">
        <v>4.4999999999999998E-2</v>
      </c>
      <c r="H20" s="117">
        <v>4.8000000000000001E-2</v>
      </c>
      <c r="I20" s="161">
        <v>0.05</v>
      </c>
      <c r="J20" s="161">
        <v>0.05</v>
      </c>
      <c r="K20" s="117">
        <v>3.7000000000000005E-2</v>
      </c>
      <c r="L20" s="117">
        <v>3.7999999999999999E-2</v>
      </c>
      <c r="M20" s="161">
        <v>3.7999999999999999E-2</v>
      </c>
      <c r="N20" s="161">
        <v>0.04</v>
      </c>
    </row>
    <row r="21" spans="1:14" s="197" customFormat="1">
      <c r="A21" s="67"/>
      <c r="B21" s="67" t="s">
        <v>17</v>
      </c>
      <c r="C21" s="63">
        <v>6.2E-2</v>
      </c>
      <c r="D21" s="117">
        <v>5.5999999999999994E-2</v>
      </c>
      <c r="E21" s="117">
        <v>5.0999999999999997E-2</v>
      </c>
      <c r="F21" s="161">
        <v>4.2999999999999997E-2</v>
      </c>
      <c r="G21" s="117">
        <v>4.2999999999999997E-2</v>
      </c>
      <c r="H21" s="117">
        <v>4.7E-2</v>
      </c>
      <c r="I21" s="161">
        <v>0.05</v>
      </c>
      <c r="J21" s="161">
        <v>4.9000000000000002E-2</v>
      </c>
      <c r="K21" s="117">
        <v>3.6000000000000004E-2</v>
      </c>
      <c r="L21" s="117">
        <v>3.7000000000000005E-2</v>
      </c>
      <c r="M21" s="161">
        <v>3.9E-2</v>
      </c>
      <c r="N21" s="161">
        <v>4.2999999999999997E-2</v>
      </c>
    </row>
    <row r="22" spans="1:14" s="197" customFormat="1">
      <c r="A22" s="67"/>
      <c r="B22" s="67" t="s">
        <v>3</v>
      </c>
      <c r="C22" s="63">
        <v>3.7999999999999999E-2</v>
      </c>
      <c r="D22" s="117">
        <v>3.5000000000000003E-2</v>
      </c>
      <c r="E22" s="117">
        <v>3.3000000000000002E-2</v>
      </c>
      <c r="F22" s="161">
        <v>2.7999999999999997E-2</v>
      </c>
      <c r="G22" s="117">
        <v>2.7000000000000003E-2</v>
      </c>
      <c r="H22" s="117">
        <v>2.8999999999999998E-2</v>
      </c>
      <c r="I22" s="161">
        <v>0.03</v>
      </c>
      <c r="J22" s="161">
        <v>2.8999999999999998E-2</v>
      </c>
      <c r="K22" s="117">
        <v>2.2000000000000002E-2</v>
      </c>
      <c r="L22" s="117">
        <v>2.3E-2</v>
      </c>
      <c r="M22" s="161">
        <v>2.4E-2</v>
      </c>
      <c r="N22" s="161">
        <v>2.4E-2</v>
      </c>
    </row>
    <row r="23" spans="1:14" s="197" customFormat="1">
      <c r="A23" s="67"/>
      <c r="B23" s="67" t="s">
        <v>4</v>
      </c>
      <c r="C23" s="63">
        <v>4.9000000000000002E-2</v>
      </c>
      <c r="D23" s="117">
        <v>4.4999999999999998E-2</v>
      </c>
      <c r="E23" s="117">
        <v>4.2000000000000003E-2</v>
      </c>
      <c r="F23" s="161">
        <v>3.4000000000000002E-2</v>
      </c>
      <c r="G23" s="117">
        <v>3.2000000000000001E-2</v>
      </c>
      <c r="H23" s="117">
        <v>3.4000000000000002E-2</v>
      </c>
      <c r="I23" s="161">
        <v>3.5999999999999997E-2</v>
      </c>
      <c r="J23" s="161">
        <v>3.5000000000000003E-2</v>
      </c>
      <c r="K23" s="117">
        <v>2.6000000000000002E-2</v>
      </c>
      <c r="L23" s="117">
        <v>2.7000000000000003E-2</v>
      </c>
      <c r="M23" s="161">
        <v>2.8000000000000001E-2</v>
      </c>
      <c r="N23" s="161">
        <v>3.1E-2</v>
      </c>
    </row>
    <row r="24" spans="1:14" s="197" customFormat="1">
      <c r="A24" s="67"/>
      <c r="B24" s="67" t="s">
        <v>11</v>
      </c>
      <c r="C24" s="63">
        <v>5.2999999999999999E-2</v>
      </c>
      <c r="D24" s="117">
        <v>4.8000000000000001E-2</v>
      </c>
      <c r="E24" s="117">
        <v>4.4000000000000004E-2</v>
      </c>
      <c r="F24" s="161">
        <v>3.7999999999999999E-2</v>
      </c>
      <c r="G24" s="117">
        <v>3.6000000000000004E-2</v>
      </c>
      <c r="H24" s="117">
        <v>3.9E-2</v>
      </c>
      <c r="I24" s="161">
        <v>0.04</v>
      </c>
      <c r="J24" s="161">
        <v>3.9E-2</v>
      </c>
      <c r="K24" s="117">
        <v>0.03</v>
      </c>
      <c r="L24" s="117">
        <v>3.1E-2</v>
      </c>
      <c r="M24" s="161">
        <v>3.2000000000000001E-2</v>
      </c>
      <c r="N24" s="161">
        <v>3.3000000000000002E-2</v>
      </c>
    </row>
    <row r="25" spans="1:14" s="197" customFormat="1">
      <c r="A25" s="67"/>
      <c r="B25" s="67" t="s">
        <v>10</v>
      </c>
      <c r="C25" s="64">
        <v>4.2999999999999997E-2</v>
      </c>
      <c r="D25" s="117">
        <v>0.04</v>
      </c>
      <c r="E25" s="117">
        <v>3.7999999999999999E-2</v>
      </c>
      <c r="F25" s="161">
        <v>3.1E-2</v>
      </c>
      <c r="G25" s="117">
        <v>2.8999999999999998E-2</v>
      </c>
      <c r="H25" s="117">
        <v>3.3000000000000002E-2</v>
      </c>
      <c r="I25" s="161">
        <v>3.4000000000000002E-2</v>
      </c>
      <c r="J25" s="161">
        <v>3.3000000000000002E-2</v>
      </c>
      <c r="K25" s="117">
        <v>2.3E-2</v>
      </c>
      <c r="L25" s="117">
        <v>2.4E-2</v>
      </c>
      <c r="M25" s="161">
        <v>2.5000000000000001E-2</v>
      </c>
      <c r="N25" s="161">
        <v>2.7000000000000003E-2</v>
      </c>
    </row>
    <row r="26" spans="1:14" s="197" customFormat="1">
      <c r="A26" s="67"/>
      <c r="B26" s="62" t="s">
        <v>36</v>
      </c>
      <c r="C26" s="61">
        <v>5.6000000000000001E-2</v>
      </c>
      <c r="D26" s="365">
        <v>5.0999999999999997E-2</v>
      </c>
      <c r="E26" s="365">
        <v>4.3999999999999997E-2</v>
      </c>
      <c r="F26" s="366">
        <v>3.6999999999999998E-2</v>
      </c>
      <c r="G26" s="365">
        <v>3.5000000000000003E-2</v>
      </c>
      <c r="H26" s="365">
        <v>3.5999999999999997E-2</v>
      </c>
      <c r="I26" s="366">
        <v>3.5999999999999997E-2</v>
      </c>
      <c r="J26" s="366">
        <v>3.2000000000000001E-2</v>
      </c>
      <c r="K26" s="365">
        <v>2.8000000000000001E-2</v>
      </c>
      <c r="L26" s="365">
        <v>0.03</v>
      </c>
      <c r="M26" s="366">
        <v>3.1E-2</v>
      </c>
      <c r="N26" s="366">
        <v>3.1E-2</v>
      </c>
    </row>
    <row r="27" spans="1:14" s="187" customFormat="1">
      <c r="A27" s="60"/>
      <c r="B27" s="60" t="s">
        <v>13</v>
      </c>
      <c r="C27" s="54">
        <v>4.9000000000000002E-2</v>
      </c>
      <c r="D27" s="118">
        <v>4.4999999999999998E-2</v>
      </c>
      <c r="E27" s="118">
        <v>4.2000000000000003E-2</v>
      </c>
      <c r="F27" s="119">
        <v>3.5000000000000003E-2</v>
      </c>
      <c r="G27" s="118">
        <v>3.3000000000000002E-2</v>
      </c>
      <c r="H27" s="118">
        <v>3.5000000000000003E-2</v>
      </c>
      <c r="I27" s="119">
        <v>3.5000000000000003E-2</v>
      </c>
      <c r="J27" s="119">
        <v>3.5000000000000003E-2</v>
      </c>
      <c r="K27" s="118">
        <v>2.6000000000000002E-2</v>
      </c>
      <c r="L27" s="118">
        <v>2.7999999999999997E-2</v>
      </c>
      <c r="M27" s="119">
        <v>2.9000000000000001E-2</v>
      </c>
      <c r="N27" s="119">
        <v>3.1E-2</v>
      </c>
    </row>
    <row r="28" spans="1:14" s="197" customFormat="1"/>
    <row r="29" spans="1:14" s="197" customFormat="1" ht="18" customHeight="1">
      <c r="A29" s="547" t="s">
        <v>383</v>
      </c>
      <c r="B29" s="547"/>
      <c r="C29" s="547"/>
      <c r="D29" s="547"/>
      <c r="E29" s="547"/>
      <c r="F29" s="547"/>
      <c r="G29" s="548"/>
      <c r="H29" s="548"/>
      <c r="I29" s="548"/>
      <c r="J29" s="548"/>
      <c r="K29" s="548"/>
      <c r="L29" s="548"/>
      <c r="M29" s="548"/>
    </row>
    <row r="30" spans="1:14" s="197" customFormat="1" ht="18" customHeight="1">
      <c r="A30" s="547" t="s">
        <v>384</v>
      </c>
      <c r="B30" s="547"/>
      <c r="C30" s="547"/>
      <c r="D30" s="547"/>
      <c r="E30" s="547"/>
      <c r="F30" s="547"/>
      <c r="G30" s="548"/>
      <c r="H30" s="548"/>
      <c r="I30" s="548"/>
      <c r="J30" s="548"/>
      <c r="K30" s="548"/>
      <c r="L30" s="548"/>
      <c r="M30" s="548"/>
    </row>
    <row r="31" spans="1:14" s="100" customFormat="1">
      <c r="A31" s="106"/>
      <c r="B31" s="106"/>
      <c r="C31" s="106"/>
      <c r="D31" s="106"/>
      <c r="E31" s="106"/>
      <c r="F31" s="106"/>
    </row>
    <row r="32" spans="1:14" s="178" customFormat="1">
      <c r="A32" s="120" t="s">
        <v>385</v>
      </c>
      <c r="B32" s="48"/>
      <c r="C32" s="48"/>
      <c r="D32" s="48"/>
      <c r="E32" s="48"/>
      <c r="F32" s="48"/>
    </row>
    <row r="33" spans="1:17" s="197" customFormat="1">
      <c r="A33" s="212"/>
      <c r="B33" s="212"/>
      <c r="C33" s="212"/>
      <c r="D33" s="212"/>
      <c r="E33" s="212"/>
      <c r="F33" s="212"/>
    </row>
    <row r="34" spans="1:17" s="197" customFormat="1">
      <c r="A34" s="212"/>
      <c r="C34" s="21"/>
      <c r="D34" s="566">
        <v>2022</v>
      </c>
      <c r="E34" s="566"/>
      <c r="F34" s="566"/>
      <c r="G34" s="566"/>
      <c r="H34" s="566"/>
      <c r="I34" s="566"/>
      <c r="J34" s="566"/>
      <c r="K34" s="566"/>
      <c r="L34" s="566"/>
      <c r="M34" s="566"/>
      <c r="N34" s="566"/>
      <c r="O34" s="566"/>
      <c r="P34" s="367"/>
      <c r="Q34" s="367"/>
    </row>
    <row r="35" spans="1:17" s="197" customFormat="1">
      <c r="A35" s="212"/>
      <c r="B35" s="222"/>
      <c r="C35" s="21" t="s">
        <v>92</v>
      </c>
      <c r="D35" s="21" t="s">
        <v>88</v>
      </c>
      <c r="E35" s="21" t="s">
        <v>89</v>
      </c>
      <c r="F35" s="371" t="s">
        <v>224</v>
      </c>
      <c r="G35" s="21" t="s">
        <v>90</v>
      </c>
      <c r="H35" s="21" t="s">
        <v>91</v>
      </c>
      <c r="I35" s="371" t="s">
        <v>225</v>
      </c>
      <c r="J35" s="371" t="s">
        <v>82</v>
      </c>
      <c r="K35" s="371" t="s">
        <v>83</v>
      </c>
      <c r="L35" s="21" t="s">
        <v>84</v>
      </c>
      <c r="M35" s="371" t="s">
        <v>85</v>
      </c>
      <c r="N35" s="371" t="s">
        <v>86</v>
      </c>
      <c r="O35" s="371" t="s">
        <v>87</v>
      </c>
      <c r="P35" s="21" t="s">
        <v>41</v>
      </c>
      <c r="Q35" s="21" t="s">
        <v>386</v>
      </c>
    </row>
    <row r="36" spans="1:17" s="197" customFormat="1">
      <c r="A36" s="212"/>
      <c r="B36" s="67" t="s">
        <v>1</v>
      </c>
      <c r="C36" s="161">
        <f t="shared" ref="C36:C52" si="0">MEDIAN(D36:O36)</f>
        <v>2.5500000000000002E-2</v>
      </c>
      <c r="D36" s="63">
        <v>3.4000000000000002E-2</v>
      </c>
      <c r="E36" s="117">
        <v>3.2000000000000001E-2</v>
      </c>
      <c r="F36" s="117">
        <v>3.1E-2</v>
      </c>
      <c r="G36" s="161">
        <v>2.5000000000000001E-2</v>
      </c>
      <c r="H36" s="117">
        <v>2.4E-2</v>
      </c>
      <c r="I36" s="117">
        <v>2.7000000000000003E-2</v>
      </c>
      <c r="J36" s="161">
        <v>2.8000000000000001E-2</v>
      </c>
      <c r="K36" s="161">
        <v>2.6000000000000002E-2</v>
      </c>
      <c r="L36" s="117">
        <v>0.02</v>
      </c>
      <c r="M36" s="117">
        <v>2.1000000000000001E-2</v>
      </c>
      <c r="N36" s="161">
        <v>2.1999999999999999E-2</v>
      </c>
      <c r="O36" s="161">
        <v>2.3E-2</v>
      </c>
      <c r="P36" s="222"/>
      <c r="Q36" s="161">
        <v>3.5999999999999997E-2</v>
      </c>
    </row>
    <row r="37" spans="1:17" s="197" customFormat="1">
      <c r="A37" s="212"/>
      <c r="B37" s="67" t="s">
        <v>2</v>
      </c>
      <c r="C37" s="161">
        <f t="shared" si="0"/>
        <v>2.75E-2</v>
      </c>
      <c r="D37" s="63">
        <v>3.7000000000000005E-2</v>
      </c>
      <c r="E37" s="117">
        <v>3.4000000000000002E-2</v>
      </c>
      <c r="F37" s="117">
        <v>3.2000000000000001E-2</v>
      </c>
      <c r="G37" s="161">
        <v>2.7000000000000003E-2</v>
      </c>
      <c r="H37" s="117">
        <v>2.6000000000000002E-2</v>
      </c>
      <c r="I37" s="117">
        <v>2.8999999999999998E-2</v>
      </c>
      <c r="J37" s="161">
        <v>2.9000000000000001E-2</v>
      </c>
      <c r="K37" s="161">
        <v>2.7999999999999997E-2</v>
      </c>
      <c r="L37" s="117">
        <v>2.1000000000000001E-2</v>
      </c>
      <c r="M37" s="117">
        <v>2.3E-2</v>
      </c>
      <c r="N37" s="161">
        <v>2.3E-2</v>
      </c>
      <c r="O37" s="161">
        <v>2.3E-2</v>
      </c>
      <c r="P37" s="222"/>
      <c r="Q37" s="161">
        <v>3.5999999999999997E-2</v>
      </c>
    </row>
    <row r="38" spans="1:17" s="197" customFormat="1">
      <c r="A38" s="212"/>
      <c r="B38" s="67" t="s">
        <v>3</v>
      </c>
      <c r="C38" s="161">
        <f t="shared" si="0"/>
        <v>2.8499999999999998E-2</v>
      </c>
      <c r="D38" s="63">
        <v>3.7999999999999999E-2</v>
      </c>
      <c r="E38" s="117">
        <v>3.5000000000000003E-2</v>
      </c>
      <c r="F38" s="117">
        <v>3.3000000000000002E-2</v>
      </c>
      <c r="G38" s="161">
        <v>2.7999999999999997E-2</v>
      </c>
      <c r="H38" s="117">
        <v>2.7000000000000003E-2</v>
      </c>
      <c r="I38" s="117">
        <v>2.8999999999999998E-2</v>
      </c>
      <c r="J38" s="161">
        <v>0.03</v>
      </c>
      <c r="K38" s="161">
        <v>2.8999999999999998E-2</v>
      </c>
      <c r="L38" s="117">
        <v>2.2000000000000002E-2</v>
      </c>
      <c r="M38" s="117">
        <v>2.3E-2</v>
      </c>
      <c r="N38" s="161">
        <v>2.4E-2</v>
      </c>
      <c r="O38" s="161">
        <v>2.4E-2</v>
      </c>
      <c r="P38" s="119"/>
      <c r="Q38" s="161">
        <v>3.5999999999999997E-2</v>
      </c>
    </row>
    <row r="39" spans="1:17" s="197" customFormat="1">
      <c r="A39" s="212"/>
      <c r="B39" s="67" t="s">
        <v>12</v>
      </c>
      <c r="C39" s="161">
        <f t="shared" si="0"/>
        <v>0.03</v>
      </c>
      <c r="D39" s="63">
        <v>3.7999999999999999E-2</v>
      </c>
      <c r="E39" s="117">
        <v>3.5000000000000003E-2</v>
      </c>
      <c r="F39" s="117">
        <v>3.3000000000000002E-2</v>
      </c>
      <c r="G39" s="161">
        <v>2.8999999999999998E-2</v>
      </c>
      <c r="H39" s="117">
        <v>2.7999999999999997E-2</v>
      </c>
      <c r="I39" s="117">
        <v>3.1E-2</v>
      </c>
      <c r="J39" s="161">
        <v>3.2000000000000001E-2</v>
      </c>
      <c r="K39" s="161">
        <v>3.1E-2</v>
      </c>
      <c r="L39" s="117">
        <v>2.3E-2</v>
      </c>
      <c r="M39" s="117">
        <v>2.5000000000000001E-2</v>
      </c>
      <c r="N39" s="161">
        <v>2.5000000000000001E-2</v>
      </c>
      <c r="O39" s="161">
        <v>2.5000000000000001E-2</v>
      </c>
      <c r="P39" s="222"/>
      <c r="Q39" s="161">
        <v>3.5999999999999997E-2</v>
      </c>
    </row>
    <row r="40" spans="1:17" s="197" customFormat="1">
      <c r="A40" s="212"/>
      <c r="B40" s="67" t="s">
        <v>5</v>
      </c>
      <c r="C40" s="161">
        <f t="shared" si="0"/>
        <v>0.03</v>
      </c>
      <c r="D40" s="63">
        <v>0.04</v>
      </c>
      <c r="E40" s="117">
        <v>3.7000000000000005E-2</v>
      </c>
      <c r="F40" s="117">
        <v>3.4000000000000002E-2</v>
      </c>
      <c r="G40" s="161">
        <v>2.8999999999999998E-2</v>
      </c>
      <c r="H40" s="117">
        <v>2.7999999999999997E-2</v>
      </c>
      <c r="I40" s="117">
        <v>3.1E-2</v>
      </c>
      <c r="J40" s="161">
        <v>3.2000000000000001E-2</v>
      </c>
      <c r="K40" s="161">
        <v>3.3000000000000002E-2</v>
      </c>
      <c r="L40" s="117">
        <v>2.4E-2</v>
      </c>
      <c r="M40" s="117">
        <v>2.5000000000000001E-2</v>
      </c>
      <c r="N40" s="161">
        <v>2.5999999999999999E-2</v>
      </c>
      <c r="O40" s="161">
        <v>2.6000000000000002E-2</v>
      </c>
      <c r="P40" s="222"/>
      <c r="Q40" s="161">
        <v>3.5999999999999997E-2</v>
      </c>
    </row>
    <row r="41" spans="1:17" s="197" customFormat="1">
      <c r="A41" s="212"/>
      <c r="B41" s="67" t="s">
        <v>7</v>
      </c>
      <c r="C41" s="161">
        <f t="shared" si="0"/>
        <v>3.1E-2</v>
      </c>
      <c r="D41" s="63">
        <v>4.2999999999999997E-2</v>
      </c>
      <c r="E41" s="117">
        <v>3.9E-2</v>
      </c>
      <c r="F41" s="117">
        <v>3.7000000000000005E-2</v>
      </c>
      <c r="G41" s="161">
        <v>3.1E-2</v>
      </c>
      <c r="H41" s="117">
        <v>2.8999999999999998E-2</v>
      </c>
      <c r="I41" s="117">
        <v>3.1E-2</v>
      </c>
      <c r="J41" s="161">
        <v>3.2000000000000001E-2</v>
      </c>
      <c r="K41" s="161">
        <v>3.2000000000000001E-2</v>
      </c>
      <c r="L41" s="117">
        <v>2.3E-2</v>
      </c>
      <c r="M41" s="117">
        <v>2.5000000000000001E-2</v>
      </c>
      <c r="N41" s="161">
        <v>2.5999999999999999E-2</v>
      </c>
      <c r="O41" s="161">
        <v>2.6000000000000002E-2</v>
      </c>
      <c r="P41" s="222"/>
      <c r="Q41" s="161">
        <v>3.5999999999999997E-2</v>
      </c>
    </row>
    <row r="42" spans="1:17" s="197" customFormat="1">
      <c r="A42" s="212"/>
      <c r="B42" s="67" t="s">
        <v>10</v>
      </c>
      <c r="C42" s="161">
        <f t="shared" si="0"/>
        <v>3.2000000000000001E-2</v>
      </c>
      <c r="D42" s="64">
        <v>4.2999999999999997E-2</v>
      </c>
      <c r="E42" s="117">
        <v>0.04</v>
      </c>
      <c r="F42" s="117">
        <v>3.7999999999999999E-2</v>
      </c>
      <c r="G42" s="161">
        <v>3.1E-2</v>
      </c>
      <c r="H42" s="117">
        <v>2.8999999999999998E-2</v>
      </c>
      <c r="I42" s="117">
        <v>3.3000000000000002E-2</v>
      </c>
      <c r="J42" s="161">
        <v>3.4000000000000002E-2</v>
      </c>
      <c r="K42" s="161">
        <v>3.3000000000000002E-2</v>
      </c>
      <c r="L42" s="117">
        <v>2.3E-2</v>
      </c>
      <c r="M42" s="117">
        <v>2.4E-2</v>
      </c>
      <c r="N42" s="161">
        <v>2.5000000000000001E-2</v>
      </c>
      <c r="O42" s="161">
        <v>2.7000000000000003E-2</v>
      </c>
      <c r="P42" s="222"/>
      <c r="Q42" s="161">
        <v>3.5999999999999997E-2</v>
      </c>
    </row>
    <row r="43" spans="1:17" s="197" customFormat="1">
      <c r="A43" s="212"/>
      <c r="B43" s="67" t="s">
        <v>8</v>
      </c>
      <c r="C43" s="161">
        <f t="shared" si="0"/>
        <v>3.2000000000000001E-2</v>
      </c>
      <c r="D43" s="63">
        <v>4.2999999999999997E-2</v>
      </c>
      <c r="E43" s="117">
        <v>3.9E-2</v>
      </c>
      <c r="F43" s="117">
        <v>3.7000000000000005E-2</v>
      </c>
      <c r="G43" s="161">
        <v>3.1E-2</v>
      </c>
      <c r="H43" s="117">
        <v>0.03</v>
      </c>
      <c r="I43" s="117">
        <v>3.3000000000000002E-2</v>
      </c>
      <c r="J43" s="161">
        <v>3.4000000000000002E-2</v>
      </c>
      <c r="K43" s="161">
        <v>3.3000000000000002E-2</v>
      </c>
      <c r="L43" s="117">
        <v>2.4E-2</v>
      </c>
      <c r="M43" s="117">
        <v>2.6000000000000002E-2</v>
      </c>
      <c r="N43" s="161">
        <v>2.7E-2</v>
      </c>
      <c r="O43" s="161">
        <v>2.7000000000000003E-2</v>
      </c>
      <c r="P43" s="222"/>
      <c r="Q43" s="161">
        <v>3.5999999999999997E-2</v>
      </c>
    </row>
    <row r="44" spans="1:17" s="197" customFormat="1">
      <c r="A44" s="212"/>
      <c r="B44" s="67" t="s">
        <v>6</v>
      </c>
      <c r="C44" s="161">
        <f t="shared" si="0"/>
        <v>3.3500000000000002E-2</v>
      </c>
      <c r="D44" s="63">
        <v>4.4999999999999998E-2</v>
      </c>
      <c r="E44" s="116">
        <v>4.0999999999999995E-2</v>
      </c>
      <c r="F44" s="117">
        <v>3.7999999999999999E-2</v>
      </c>
      <c r="G44" s="161">
        <v>3.3000000000000002E-2</v>
      </c>
      <c r="H44" s="117">
        <v>3.2000000000000001E-2</v>
      </c>
      <c r="I44" s="117">
        <v>3.4000000000000002E-2</v>
      </c>
      <c r="J44" s="161">
        <v>3.5000000000000003E-2</v>
      </c>
      <c r="K44" s="161">
        <v>3.5000000000000003E-2</v>
      </c>
      <c r="L44" s="117">
        <v>2.5000000000000001E-2</v>
      </c>
      <c r="M44" s="117">
        <v>2.7000000000000003E-2</v>
      </c>
      <c r="N44" s="161">
        <v>2.7000000000000003E-2</v>
      </c>
      <c r="O44" s="161">
        <v>2.7000000000000003E-2</v>
      </c>
      <c r="P44" s="52"/>
      <c r="Q44" s="161">
        <v>3.5999999999999997E-2</v>
      </c>
    </row>
    <row r="45" spans="1:17" s="197" customFormat="1">
      <c r="A45" s="212"/>
      <c r="B45" s="67" t="s">
        <v>4</v>
      </c>
      <c r="C45" s="161">
        <f t="shared" si="0"/>
        <v>3.4000000000000002E-2</v>
      </c>
      <c r="D45" s="63">
        <v>4.9000000000000002E-2</v>
      </c>
      <c r="E45" s="117">
        <v>4.4999999999999998E-2</v>
      </c>
      <c r="F45" s="117">
        <v>4.2000000000000003E-2</v>
      </c>
      <c r="G45" s="161">
        <v>3.4000000000000002E-2</v>
      </c>
      <c r="H45" s="117">
        <v>3.2000000000000001E-2</v>
      </c>
      <c r="I45" s="117">
        <v>3.4000000000000002E-2</v>
      </c>
      <c r="J45" s="161">
        <v>3.5999999999999997E-2</v>
      </c>
      <c r="K45" s="161">
        <v>3.5000000000000003E-2</v>
      </c>
      <c r="L45" s="117">
        <v>2.6000000000000002E-2</v>
      </c>
      <c r="M45" s="117">
        <v>2.7000000000000003E-2</v>
      </c>
      <c r="N45" s="161">
        <v>2.8000000000000001E-2</v>
      </c>
      <c r="O45" s="161">
        <v>3.1E-2</v>
      </c>
      <c r="P45" s="222"/>
      <c r="Q45" s="161">
        <v>3.5999999999999997E-2</v>
      </c>
    </row>
    <row r="46" spans="1:17" s="197" customFormat="1">
      <c r="A46" s="212"/>
      <c r="B46" s="67" t="s">
        <v>23</v>
      </c>
      <c r="C46" s="161">
        <f t="shared" si="0"/>
        <v>3.4000000000000002E-2</v>
      </c>
      <c r="D46" s="63">
        <v>4.7E-2</v>
      </c>
      <c r="E46" s="117">
        <v>4.2000000000000003E-2</v>
      </c>
      <c r="F46" s="117">
        <v>3.9E-2</v>
      </c>
      <c r="G46" s="161">
        <v>3.3000000000000002E-2</v>
      </c>
      <c r="H46" s="117">
        <v>3.3000000000000002E-2</v>
      </c>
      <c r="I46" s="117">
        <v>3.5000000000000003E-2</v>
      </c>
      <c r="J46" s="161">
        <v>3.6999999999999998E-2</v>
      </c>
      <c r="K46" s="161">
        <v>3.7000000000000005E-2</v>
      </c>
      <c r="L46" s="117">
        <v>2.7000000000000003E-2</v>
      </c>
      <c r="M46" s="117">
        <v>2.7999999999999997E-2</v>
      </c>
      <c r="N46" s="161">
        <v>2.9000000000000001E-2</v>
      </c>
      <c r="O46" s="161">
        <v>3.1E-2</v>
      </c>
      <c r="P46" s="222"/>
      <c r="Q46" s="161">
        <v>3.5999999999999997E-2</v>
      </c>
    </row>
    <row r="47" spans="1:17" s="197" customFormat="1">
      <c r="A47" s="212"/>
      <c r="B47" s="60" t="s">
        <v>13</v>
      </c>
      <c r="D47" s="54">
        <v>4.9000000000000002E-2</v>
      </c>
      <c r="E47" s="118">
        <v>4.4999999999999998E-2</v>
      </c>
      <c r="F47" s="118">
        <v>4.2000000000000003E-2</v>
      </c>
      <c r="G47" s="119">
        <v>3.5000000000000003E-2</v>
      </c>
      <c r="H47" s="118">
        <v>3.3000000000000002E-2</v>
      </c>
      <c r="I47" s="118">
        <v>3.5000000000000003E-2</v>
      </c>
      <c r="J47" s="119">
        <v>3.5000000000000003E-2</v>
      </c>
      <c r="K47" s="119">
        <v>3.5000000000000003E-2</v>
      </c>
      <c r="L47" s="118">
        <v>2.6000000000000002E-2</v>
      </c>
      <c r="M47" s="118">
        <v>2.7999999999999997E-2</v>
      </c>
      <c r="N47" s="119">
        <v>2.9000000000000001E-2</v>
      </c>
      <c r="O47" s="119">
        <v>3.1E-2</v>
      </c>
      <c r="P47" s="119">
        <f>MEDIAN(D47:O47)</f>
        <v>3.5000000000000003E-2</v>
      </c>
      <c r="Q47" s="161">
        <v>3.5999999999999997E-2</v>
      </c>
    </row>
    <row r="48" spans="1:17" s="197" customFormat="1">
      <c r="A48" s="212"/>
      <c r="B48" s="67" t="s">
        <v>22</v>
      </c>
      <c r="C48" s="161">
        <f t="shared" si="0"/>
        <v>3.7500000000000006E-2</v>
      </c>
      <c r="D48" s="63">
        <v>5.0999999999999997E-2</v>
      </c>
      <c r="E48" s="117">
        <v>4.5999999999999999E-2</v>
      </c>
      <c r="F48" s="117">
        <v>4.2999999999999997E-2</v>
      </c>
      <c r="G48" s="161">
        <v>3.7000000000000005E-2</v>
      </c>
      <c r="H48" s="117">
        <v>3.6000000000000004E-2</v>
      </c>
      <c r="I48" s="117">
        <v>3.7999999999999999E-2</v>
      </c>
      <c r="J48" s="161">
        <v>3.9E-2</v>
      </c>
      <c r="K48" s="161">
        <v>3.9E-2</v>
      </c>
      <c r="L48" s="117">
        <v>2.8999999999999998E-2</v>
      </c>
      <c r="M48" s="117">
        <v>0.03</v>
      </c>
      <c r="N48" s="161">
        <v>0.03</v>
      </c>
      <c r="O48" s="161">
        <v>3.1E-2</v>
      </c>
      <c r="P48" s="222"/>
      <c r="Q48" s="161">
        <v>3.5999999999999997E-2</v>
      </c>
    </row>
    <row r="49" spans="1:17" s="197" customFormat="1">
      <c r="A49" s="212"/>
      <c r="B49" s="67" t="s">
        <v>11</v>
      </c>
      <c r="C49" s="161">
        <f t="shared" si="0"/>
        <v>3.85E-2</v>
      </c>
      <c r="D49" s="63">
        <v>5.2999999999999999E-2</v>
      </c>
      <c r="E49" s="117">
        <v>4.8000000000000001E-2</v>
      </c>
      <c r="F49" s="117">
        <v>4.4000000000000004E-2</v>
      </c>
      <c r="G49" s="161">
        <v>3.7999999999999999E-2</v>
      </c>
      <c r="H49" s="117">
        <v>3.6000000000000004E-2</v>
      </c>
      <c r="I49" s="117">
        <v>3.9E-2</v>
      </c>
      <c r="J49" s="161">
        <v>0.04</v>
      </c>
      <c r="K49" s="161">
        <v>3.9E-2</v>
      </c>
      <c r="L49" s="117">
        <v>0.03</v>
      </c>
      <c r="M49" s="117">
        <v>3.1E-2</v>
      </c>
      <c r="N49" s="161">
        <v>3.2000000000000001E-2</v>
      </c>
      <c r="O49" s="161">
        <v>3.3000000000000002E-2</v>
      </c>
      <c r="P49" s="222"/>
      <c r="Q49" s="161">
        <v>3.5999999999999997E-2</v>
      </c>
    </row>
    <row r="50" spans="1:17" s="197" customFormat="1">
      <c r="A50" s="212"/>
      <c r="B50" s="67" t="s">
        <v>24</v>
      </c>
      <c r="C50" s="161">
        <f t="shared" si="0"/>
        <v>3.9E-2</v>
      </c>
      <c r="D50" s="63">
        <v>5.2999999999999999E-2</v>
      </c>
      <c r="E50" s="117">
        <v>4.8000000000000001E-2</v>
      </c>
      <c r="F50" s="117">
        <v>4.4000000000000004E-2</v>
      </c>
      <c r="G50" s="161">
        <v>3.7999999999999999E-2</v>
      </c>
      <c r="H50" s="117">
        <v>3.7000000000000005E-2</v>
      </c>
      <c r="I50" s="117">
        <v>0.04</v>
      </c>
      <c r="J50" s="161">
        <v>4.2000000000000003E-2</v>
      </c>
      <c r="K50" s="161">
        <v>4.2000000000000003E-2</v>
      </c>
      <c r="L50" s="117">
        <v>3.1E-2</v>
      </c>
      <c r="M50" s="117">
        <v>3.2000000000000001E-2</v>
      </c>
      <c r="N50" s="161">
        <v>3.3000000000000002E-2</v>
      </c>
      <c r="O50" s="161">
        <v>3.5000000000000003E-2</v>
      </c>
      <c r="P50" s="222"/>
      <c r="Q50" s="161">
        <v>3.5999999999999997E-2</v>
      </c>
    </row>
    <row r="51" spans="1:17" s="197" customFormat="1">
      <c r="A51" s="212"/>
      <c r="B51" s="67" t="s">
        <v>17</v>
      </c>
      <c r="C51" s="161">
        <f t="shared" si="0"/>
        <v>4.4999999999999998E-2</v>
      </c>
      <c r="D51" s="63">
        <v>6.2E-2</v>
      </c>
      <c r="E51" s="117">
        <v>5.5999999999999994E-2</v>
      </c>
      <c r="F51" s="117">
        <v>5.0999999999999997E-2</v>
      </c>
      <c r="G51" s="161">
        <v>4.2999999999999997E-2</v>
      </c>
      <c r="H51" s="117">
        <v>4.2999999999999997E-2</v>
      </c>
      <c r="I51" s="117">
        <v>4.7E-2</v>
      </c>
      <c r="J51" s="161">
        <v>0.05</v>
      </c>
      <c r="K51" s="161">
        <v>4.9000000000000002E-2</v>
      </c>
      <c r="L51" s="117">
        <v>3.6000000000000004E-2</v>
      </c>
      <c r="M51" s="117">
        <v>3.7000000000000005E-2</v>
      </c>
      <c r="N51" s="161">
        <v>3.9E-2</v>
      </c>
      <c r="O51" s="161">
        <v>4.2999999999999997E-2</v>
      </c>
      <c r="P51" s="119"/>
      <c r="Q51" s="161">
        <v>3.5999999999999997E-2</v>
      </c>
    </row>
    <row r="52" spans="1:17" s="197" customFormat="1">
      <c r="A52" s="212"/>
      <c r="B52" s="67" t="s">
        <v>26</v>
      </c>
      <c r="C52" s="161">
        <f t="shared" si="0"/>
        <v>4.65E-2</v>
      </c>
      <c r="D52" s="63">
        <v>6.2E-2</v>
      </c>
      <c r="E52" s="117">
        <v>5.5999999999999994E-2</v>
      </c>
      <c r="F52" s="117">
        <v>5.2000000000000005E-2</v>
      </c>
      <c r="G52" s="161">
        <v>4.5999999999999999E-2</v>
      </c>
      <c r="H52" s="117">
        <v>4.4000000000000004E-2</v>
      </c>
      <c r="I52" s="117">
        <v>4.7E-2</v>
      </c>
      <c r="J52" s="161">
        <v>4.8000000000000001E-2</v>
      </c>
      <c r="K52" s="161">
        <v>4.8000000000000001E-2</v>
      </c>
      <c r="L52" s="117">
        <v>3.7000000000000005E-2</v>
      </c>
      <c r="M52" s="117">
        <v>3.7999999999999999E-2</v>
      </c>
      <c r="N52" s="161">
        <v>3.7999999999999999E-2</v>
      </c>
      <c r="O52" s="161">
        <v>0.04</v>
      </c>
      <c r="P52" s="222"/>
      <c r="Q52" s="161">
        <v>3.5999999999999997E-2</v>
      </c>
    </row>
    <row r="53" spans="1:17" s="187" customFormat="1">
      <c r="A53" s="59"/>
      <c r="B53" s="67" t="s">
        <v>20</v>
      </c>
      <c r="C53" s="161">
        <f>MEDIAN(D53:O53)</f>
        <v>4.8000000000000001E-2</v>
      </c>
      <c r="D53" s="63">
        <v>6.6000000000000003E-2</v>
      </c>
      <c r="E53" s="117">
        <v>0.06</v>
      </c>
      <c r="F53" s="117">
        <v>5.5E-2</v>
      </c>
      <c r="G53" s="161">
        <v>4.8000000000000001E-2</v>
      </c>
      <c r="H53" s="117">
        <v>4.4999999999999998E-2</v>
      </c>
      <c r="I53" s="117">
        <v>4.8000000000000001E-2</v>
      </c>
      <c r="J53" s="161">
        <v>0.05</v>
      </c>
      <c r="K53" s="161">
        <v>0.05</v>
      </c>
      <c r="L53" s="117">
        <v>3.7000000000000005E-2</v>
      </c>
      <c r="M53" s="117">
        <v>3.7999999999999999E-2</v>
      </c>
      <c r="N53" s="161">
        <v>3.7999999999999999E-2</v>
      </c>
      <c r="O53" s="161">
        <v>0.04</v>
      </c>
      <c r="P53" s="181"/>
      <c r="Q53" s="161">
        <v>3.5999999999999997E-2</v>
      </c>
    </row>
    <row r="54" spans="1:17" s="197" customFormat="1">
      <c r="A54" s="212"/>
      <c r="B54" s="67" t="s">
        <v>27</v>
      </c>
      <c r="C54" s="161">
        <f>MEDIAN(D54:O54)</f>
        <v>4.9000000000000002E-2</v>
      </c>
      <c r="D54" s="63">
        <v>6.9000000000000006E-2</v>
      </c>
      <c r="E54" s="117">
        <v>6.4000000000000001E-2</v>
      </c>
      <c r="F54" s="117">
        <v>5.7999999999999996E-2</v>
      </c>
      <c r="G54" s="161">
        <v>4.8000000000000001E-2</v>
      </c>
      <c r="H54" s="117">
        <v>4.5999999999999999E-2</v>
      </c>
      <c r="I54" s="117">
        <v>4.9000000000000002E-2</v>
      </c>
      <c r="J54" s="161">
        <v>5.2999999999999999E-2</v>
      </c>
      <c r="K54" s="161">
        <v>5.2999999999999999E-2</v>
      </c>
      <c r="L54" s="117">
        <v>3.7999999999999999E-2</v>
      </c>
      <c r="M54" s="117">
        <v>3.9E-2</v>
      </c>
      <c r="N54" s="161">
        <v>4.2999999999999997E-2</v>
      </c>
      <c r="O54" s="161">
        <v>4.9000000000000002E-2</v>
      </c>
      <c r="P54" s="222"/>
      <c r="Q54" s="161">
        <v>3.5999999999999997E-2</v>
      </c>
    </row>
    <row r="55" spans="1:17" s="197" customFormat="1">
      <c r="A55" s="212"/>
      <c r="B55" s="67" t="s">
        <v>18</v>
      </c>
      <c r="C55" s="161">
        <f>MEDIAN(D55:O55)</f>
        <v>4.9000000000000002E-2</v>
      </c>
      <c r="D55" s="63">
        <v>7.4999999999999997E-2</v>
      </c>
      <c r="E55" s="116">
        <v>6.8000000000000005E-2</v>
      </c>
      <c r="F55" s="117">
        <v>0.06</v>
      </c>
      <c r="G55" s="161">
        <v>5.0999999999999997E-2</v>
      </c>
      <c r="H55" s="117">
        <v>4.8000000000000001E-2</v>
      </c>
      <c r="I55" s="117">
        <v>4.9000000000000002E-2</v>
      </c>
      <c r="J55" s="161">
        <v>4.9000000000000002E-2</v>
      </c>
      <c r="K55" s="161">
        <v>4.9000000000000002E-2</v>
      </c>
      <c r="L55" s="117">
        <v>3.7000000000000005E-2</v>
      </c>
      <c r="M55" s="117">
        <v>3.9E-2</v>
      </c>
      <c r="N55" s="161">
        <v>4.1000000000000002E-2</v>
      </c>
      <c r="O55" s="161">
        <v>4.4999999999999998E-2</v>
      </c>
      <c r="Q55" s="161">
        <v>3.5999999999999997E-2</v>
      </c>
    </row>
    <row r="56" spans="1:17" s="197" customFormat="1">
      <c r="A56" s="212"/>
      <c r="B56" s="67" t="s">
        <v>25</v>
      </c>
      <c r="C56" s="161">
        <f>MEDIAN(D56:O56)</f>
        <v>5.7500000000000002E-2</v>
      </c>
      <c r="D56" s="63">
        <v>0.111</v>
      </c>
      <c r="E56" s="117">
        <v>0.10400000000000001</v>
      </c>
      <c r="F56" s="117">
        <v>9.1999999999999998E-2</v>
      </c>
      <c r="G56" s="161">
        <v>6.9000000000000006E-2</v>
      </c>
      <c r="H56" s="117">
        <v>5.2000000000000005E-2</v>
      </c>
      <c r="I56" s="117">
        <v>4.4000000000000004E-2</v>
      </c>
      <c r="J56" s="161">
        <v>0.04</v>
      </c>
      <c r="K56" s="161">
        <v>3.9E-2</v>
      </c>
      <c r="L56" s="117">
        <v>3.4000000000000002E-2</v>
      </c>
      <c r="M56" s="117">
        <v>4.4999999999999998E-2</v>
      </c>
      <c r="N56" s="161">
        <v>6.3E-2</v>
      </c>
      <c r="O56" s="161">
        <v>7.8E-2</v>
      </c>
      <c r="P56" s="222"/>
      <c r="Q56" s="161">
        <v>3.5999999999999997E-2</v>
      </c>
    </row>
    <row r="57" spans="1:17" s="197" customFormat="1">
      <c r="A57" s="212"/>
      <c r="B57" s="62" t="s">
        <v>36</v>
      </c>
      <c r="C57" s="369">
        <f t="shared" ref="C57" si="1">MEDIAN(D57:O57)</f>
        <v>3.5500000000000004E-2</v>
      </c>
      <c r="D57" s="368">
        <v>5.6000000000000001E-2</v>
      </c>
      <c r="E57" s="368">
        <v>5.0999999999999997E-2</v>
      </c>
      <c r="F57" s="368">
        <v>4.3999999999999997E-2</v>
      </c>
      <c r="G57" s="369">
        <v>3.6999999999999998E-2</v>
      </c>
      <c r="H57" s="368">
        <v>3.5000000000000003E-2</v>
      </c>
      <c r="I57" s="368">
        <v>3.5999999999999997E-2</v>
      </c>
      <c r="J57" s="369">
        <v>3.5999999999999997E-2</v>
      </c>
      <c r="K57" s="369">
        <v>3.2000000000000001E-2</v>
      </c>
      <c r="L57" s="368">
        <v>2.8000000000000001E-2</v>
      </c>
      <c r="M57" s="368">
        <v>0.03</v>
      </c>
      <c r="N57" s="369">
        <v>3.1E-2</v>
      </c>
      <c r="O57" s="369">
        <v>3.1E-2</v>
      </c>
      <c r="P57" s="105"/>
      <c r="Q57" s="105"/>
    </row>
    <row r="58" spans="1:17" s="197" customFormat="1">
      <c r="A58" s="212"/>
      <c r="B58" s="62"/>
      <c r="C58" s="40"/>
      <c r="D58" s="54"/>
      <c r="E58" s="118"/>
      <c r="F58" s="118"/>
      <c r="G58" s="119"/>
      <c r="H58" s="118"/>
      <c r="I58" s="118"/>
      <c r="J58" s="119"/>
      <c r="K58" s="119"/>
      <c r="L58" s="118"/>
      <c r="M58" s="118"/>
      <c r="N58" s="119"/>
      <c r="O58" s="55"/>
    </row>
    <row r="59" spans="1:17" s="197" customFormat="1">
      <c r="A59" s="547" t="s">
        <v>383</v>
      </c>
      <c r="B59" s="547"/>
      <c r="C59" s="547"/>
      <c r="D59" s="547"/>
      <c r="E59" s="547"/>
      <c r="F59" s="547"/>
      <c r="G59" s="562"/>
      <c r="H59" s="562"/>
      <c r="I59" s="562"/>
      <c r="J59" s="562"/>
      <c r="K59" s="562"/>
      <c r="L59" s="562"/>
      <c r="M59" s="562"/>
    </row>
    <row r="60" spans="1:17" s="197" customFormat="1">
      <c r="A60" s="547" t="s">
        <v>384</v>
      </c>
      <c r="B60" s="547"/>
      <c r="C60" s="547"/>
      <c r="D60" s="547"/>
      <c r="E60" s="547"/>
      <c r="F60" s="547"/>
      <c r="G60" s="562"/>
      <c r="H60" s="562"/>
      <c r="I60" s="562"/>
      <c r="J60" s="562"/>
      <c r="K60" s="562"/>
      <c r="L60" s="562"/>
      <c r="M60" s="562"/>
    </row>
    <row r="61" spans="1:17" s="100" customFormat="1">
      <c r="A61" s="106"/>
      <c r="B61" s="106"/>
      <c r="C61" s="106"/>
      <c r="D61" s="106"/>
      <c r="E61" s="106"/>
      <c r="F61" s="106"/>
    </row>
    <row r="62" spans="1:17" s="172" customFormat="1">
      <c r="A62" s="214" t="s">
        <v>246</v>
      </c>
    </row>
    <row r="63" spans="1:17" s="197" customFormat="1"/>
    <row r="64" spans="1:17" s="197" customFormat="1">
      <c r="A64" s="222"/>
      <c r="B64" s="222"/>
      <c r="C64" s="21">
        <v>2021</v>
      </c>
      <c r="D64" s="21" t="s">
        <v>41</v>
      </c>
      <c r="E64" s="21" t="s">
        <v>175</v>
      </c>
      <c r="F64" s="222"/>
      <c r="G64" s="222"/>
      <c r="H64" s="222"/>
      <c r="I64" s="222"/>
      <c r="J64" s="222"/>
    </row>
    <row r="65" spans="1:10" s="197" customFormat="1">
      <c r="A65" s="222"/>
      <c r="B65" s="222" t="s">
        <v>21</v>
      </c>
      <c r="C65" s="170">
        <v>0.16870259999999998</v>
      </c>
      <c r="D65" s="222"/>
      <c r="E65" s="259">
        <v>0.06</v>
      </c>
      <c r="F65" s="222"/>
      <c r="G65" s="222"/>
      <c r="H65" s="222"/>
      <c r="I65" s="222"/>
      <c r="J65" s="222"/>
    </row>
    <row r="66" spans="1:10" s="197" customFormat="1">
      <c r="A66" s="222"/>
      <c r="B66" s="222" t="s">
        <v>16</v>
      </c>
      <c r="C66" s="170">
        <v>8.6116600000000001E-2</v>
      </c>
      <c r="D66" s="222"/>
      <c r="E66" s="259">
        <v>0.06</v>
      </c>
      <c r="F66" s="222"/>
      <c r="G66" s="222"/>
      <c r="H66" s="222"/>
      <c r="I66" s="222"/>
      <c r="J66" s="222"/>
    </row>
    <row r="67" spans="1:10" s="197" customFormat="1">
      <c r="A67" s="222"/>
      <c r="B67" s="222" t="s">
        <v>14</v>
      </c>
      <c r="C67" s="170">
        <v>8.2028099999999993E-2</v>
      </c>
      <c r="D67" s="222"/>
      <c r="E67" s="259">
        <v>0.06</v>
      </c>
      <c r="F67" s="222"/>
      <c r="G67" s="222"/>
      <c r="H67" s="222"/>
      <c r="I67" s="222"/>
      <c r="J67" s="222"/>
    </row>
    <row r="68" spans="1:10" s="197" customFormat="1">
      <c r="A68" s="222"/>
      <c r="B68" s="222" t="s">
        <v>19</v>
      </c>
      <c r="C68" s="170">
        <v>7.8353699999999998E-2</v>
      </c>
      <c r="D68" s="222"/>
      <c r="E68" s="259">
        <v>0.06</v>
      </c>
      <c r="F68" s="222"/>
      <c r="G68" s="222"/>
      <c r="H68" s="222"/>
      <c r="I68" s="222"/>
      <c r="J68" s="222"/>
    </row>
    <row r="69" spans="1:10" s="197" customFormat="1">
      <c r="A69" s="222"/>
      <c r="B69" s="222" t="s">
        <v>17</v>
      </c>
      <c r="C69" s="170">
        <v>7.8090400000000004E-2</v>
      </c>
      <c r="D69" s="222"/>
      <c r="E69" s="259">
        <v>0.06</v>
      </c>
      <c r="F69" s="222"/>
      <c r="G69" s="222"/>
      <c r="H69" s="222"/>
      <c r="I69" s="222"/>
      <c r="J69" s="222"/>
    </row>
    <row r="70" spans="1:10" s="197" customFormat="1">
      <c r="A70" s="222"/>
      <c r="B70" s="222" t="s">
        <v>15</v>
      </c>
      <c r="C70" s="170">
        <v>7.6357599999999998E-2</v>
      </c>
      <c r="D70" s="222"/>
      <c r="E70" s="259">
        <v>0.06</v>
      </c>
      <c r="F70" s="222"/>
      <c r="G70" s="222"/>
      <c r="H70" s="222"/>
      <c r="I70" s="222"/>
      <c r="J70" s="222"/>
    </row>
    <row r="71" spans="1:10" s="197" customFormat="1">
      <c r="A71" s="222"/>
      <c r="B71" s="222" t="s">
        <v>11</v>
      </c>
      <c r="C71" s="170">
        <v>7.0121700000000009E-2</v>
      </c>
      <c r="D71" s="222"/>
      <c r="E71" s="259">
        <v>0.06</v>
      </c>
      <c r="F71" s="222"/>
      <c r="G71" s="222"/>
      <c r="H71" s="222"/>
      <c r="I71" s="222"/>
      <c r="J71" s="222"/>
    </row>
    <row r="72" spans="1:10" s="197" customFormat="1">
      <c r="A72" s="222"/>
      <c r="B72" s="222" t="s">
        <v>1</v>
      </c>
      <c r="C72" s="170">
        <v>6.6516500000000006E-2</v>
      </c>
      <c r="D72" s="222"/>
      <c r="E72" s="259">
        <v>0.06</v>
      </c>
      <c r="F72" s="222"/>
      <c r="G72" s="222"/>
      <c r="H72" s="222"/>
      <c r="I72" s="222"/>
      <c r="J72" s="222"/>
    </row>
    <row r="73" spans="1:10" s="197" customFormat="1">
      <c r="A73" s="222"/>
      <c r="B73" s="222" t="s">
        <v>20</v>
      </c>
      <c r="C73" s="363">
        <v>5.8640900000000003E-2</v>
      </c>
      <c r="D73" s="147"/>
      <c r="E73" s="259">
        <v>0.06</v>
      </c>
      <c r="F73" s="222"/>
      <c r="G73" s="222"/>
      <c r="H73" s="222"/>
      <c r="I73" s="222"/>
      <c r="J73" s="222"/>
    </row>
    <row r="74" spans="1:10" s="197" customFormat="1">
      <c r="A74" s="222"/>
      <c r="B74" s="257" t="s">
        <v>18</v>
      </c>
      <c r="C74" s="170">
        <v>5.8384099999999994E-2</v>
      </c>
      <c r="E74" s="259">
        <v>0.06</v>
      </c>
      <c r="F74" s="222"/>
      <c r="G74" s="222"/>
      <c r="H74" s="222"/>
      <c r="I74" s="222"/>
      <c r="J74" s="222"/>
    </row>
    <row r="75" spans="1:10" s="197" customFormat="1">
      <c r="A75" s="222"/>
      <c r="B75" s="222" t="s">
        <v>5</v>
      </c>
      <c r="C75" s="170">
        <v>5.6744000000000003E-2</v>
      </c>
      <c r="D75" s="222"/>
      <c r="E75" s="259">
        <v>0.06</v>
      </c>
      <c r="F75" s="222"/>
      <c r="G75" s="222"/>
      <c r="H75" s="222"/>
      <c r="I75" s="222"/>
      <c r="J75" s="222"/>
    </row>
    <row r="76" spans="1:10" s="197" customFormat="1">
      <c r="A76" s="222"/>
      <c r="B76" s="222" t="s">
        <v>10</v>
      </c>
      <c r="C76" s="170">
        <v>5.34146E-2</v>
      </c>
      <c r="D76" s="222"/>
      <c r="E76" s="259">
        <v>0.06</v>
      </c>
      <c r="F76" s="222"/>
      <c r="G76" s="222"/>
      <c r="H76" s="222"/>
      <c r="I76" s="222"/>
      <c r="J76" s="222"/>
    </row>
    <row r="77" spans="1:10" s="197" customFormat="1">
      <c r="A77" s="222"/>
      <c r="B77" s="222" t="s">
        <v>12</v>
      </c>
      <c r="C77" s="170">
        <v>4.9820900000000001E-2</v>
      </c>
      <c r="D77" s="222"/>
      <c r="E77" s="259">
        <v>0.06</v>
      </c>
      <c r="F77" s="222"/>
      <c r="G77" s="222"/>
      <c r="H77" s="222"/>
      <c r="I77" s="222"/>
      <c r="J77" s="222"/>
    </row>
    <row r="78" spans="1:10" s="197" customFormat="1">
      <c r="A78" s="222"/>
      <c r="B78" s="222" t="s">
        <v>9</v>
      </c>
      <c r="C78" s="170">
        <v>4.9411899999999995E-2</v>
      </c>
      <c r="D78" s="222"/>
      <c r="E78" s="259">
        <v>0.06</v>
      </c>
      <c r="F78" s="222"/>
      <c r="G78" s="222"/>
      <c r="H78" s="222"/>
      <c r="I78" s="222"/>
      <c r="J78" s="222"/>
    </row>
    <row r="79" spans="1:10" s="197" customFormat="1">
      <c r="A79" s="222"/>
      <c r="B79" s="222" t="s">
        <v>3</v>
      </c>
      <c r="C79" s="170">
        <v>4.8206499999999999E-2</v>
      </c>
      <c r="D79" s="222"/>
      <c r="E79" s="259">
        <v>0.06</v>
      </c>
      <c r="F79" s="222"/>
      <c r="G79" s="222"/>
      <c r="H79" s="222"/>
      <c r="I79" s="222"/>
      <c r="J79" s="222"/>
    </row>
    <row r="80" spans="1:10" s="197" customFormat="1">
      <c r="A80" s="222"/>
      <c r="B80" s="222" t="s">
        <v>4</v>
      </c>
      <c r="C80" s="170">
        <v>4.6801899999999994E-2</v>
      </c>
      <c r="D80" s="222"/>
      <c r="E80" s="259">
        <v>0.06</v>
      </c>
      <c r="F80" s="222"/>
      <c r="G80" s="222"/>
      <c r="H80" s="222"/>
      <c r="I80" s="222"/>
      <c r="J80" s="222"/>
    </row>
    <row r="81" spans="1:10" s="197" customFormat="1">
      <c r="A81" s="222"/>
      <c r="B81" s="222" t="s">
        <v>8</v>
      </c>
      <c r="C81" s="170">
        <v>4.1471299999999996E-2</v>
      </c>
      <c r="D81" s="222"/>
      <c r="E81" s="259">
        <v>0.06</v>
      </c>
      <c r="F81" s="222"/>
      <c r="G81" s="222"/>
      <c r="H81" s="222"/>
      <c r="I81" s="222"/>
      <c r="J81" s="222"/>
    </row>
    <row r="82" spans="1:10" s="197" customFormat="1">
      <c r="A82" s="222"/>
      <c r="B82" s="181" t="s">
        <v>13</v>
      </c>
      <c r="D82" s="52">
        <v>3.8594900000000001E-2</v>
      </c>
      <c r="E82" s="259">
        <v>0.06</v>
      </c>
      <c r="F82" s="222"/>
      <c r="G82" s="222"/>
      <c r="H82" s="222"/>
      <c r="I82" s="222"/>
      <c r="J82" s="222"/>
    </row>
    <row r="83" spans="1:10" s="197" customFormat="1">
      <c r="A83" s="222"/>
      <c r="B83" s="222" t="s">
        <v>6</v>
      </c>
      <c r="C83" s="170">
        <v>3.5555200000000002E-2</v>
      </c>
      <c r="D83" s="222"/>
      <c r="E83" s="259">
        <v>0.06</v>
      </c>
      <c r="F83" s="222"/>
      <c r="G83" s="222"/>
      <c r="H83" s="222"/>
      <c r="I83" s="222"/>
      <c r="J83" s="222"/>
    </row>
    <row r="84" spans="1:10" s="197" customFormat="1">
      <c r="A84" s="222"/>
      <c r="B84" s="222" t="s">
        <v>7</v>
      </c>
      <c r="C84" s="170">
        <v>3.4435099999999996E-2</v>
      </c>
      <c r="D84" s="222"/>
      <c r="E84" s="259">
        <v>0.06</v>
      </c>
      <c r="F84" s="222"/>
      <c r="G84" s="222"/>
      <c r="H84" s="222"/>
      <c r="I84" s="222"/>
      <c r="J84" s="222"/>
    </row>
    <row r="85" spans="1:10" s="197" customFormat="1">
      <c r="A85" s="222"/>
      <c r="B85" s="222" t="s">
        <v>2</v>
      </c>
      <c r="C85" s="170">
        <v>3.42948E-2</v>
      </c>
      <c r="D85" s="222"/>
      <c r="E85" s="259">
        <v>0.06</v>
      </c>
      <c r="F85" s="222"/>
      <c r="G85" s="222"/>
      <c r="H85" s="222"/>
      <c r="I85" s="222"/>
      <c r="J85" s="222"/>
    </row>
    <row r="86" spans="1:10" s="197" customFormat="1">
      <c r="A86" s="222"/>
      <c r="B86" s="105" t="s">
        <v>36</v>
      </c>
      <c r="C86" s="144">
        <v>0.06</v>
      </c>
      <c r="D86" s="222"/>
      <c r="E86" s="259"/>
      <c r="F86" s="222"/>
      <c r="G86" s="222"/>
      <c r="H86" s="222"/>
      <c r="I86" s="222"/>
      <c r="J86" s="222"/>
    </row>
    <row r="87" spans="1:10" s="197" customFormat="1">
      <c r="A87" s="222"/>
      <c r="B87" s="222"/>
      <c r="C87" s="222"/>
      <c r="D87" s="222"/>
      <c r="E87" s="222"/>
      <c r="F87" s="222"/>
      <c r="G87" s="222"/>
      <c r="H87" s="222"/>
      <c r="I87" s="222"/>
      <c r="J87" s="222"/>
    </row>
    <row r="88" spans="1:10" s="197" customFormat="1" ht="24.75" customHeight="1">
      <c r="A88" s="545" t="s">
        <v>736</v>
      </c>
      <c r="B88" s="548"/>
      <c r="C88" s="548"/>
      <c r="D88" s="548"/>
      <c r="E88" s="548"/>
      <c r="F88" s="548"/>
      <c r="G88" s="548"/>
      <c r="H88" s="548"/>
      <c r="I88" s="222"/>
      <c r="J88" s="222"/>
    </row>
    <row r="89" spans="1:10" s="197" customFormat="1" ht="15" customHeight="1">
      <c r="A89" s="545" t="s">
        <v>387</v>
      </c>
      <c r="B89" s="548"/>
      <c r="C89" s="548"/>
      <c r="D89" s="548"/>
      <c r="E89" s="548"/>
      <c r="F89" s="548"/>
      <c r="G89" s="548"/>
      <c r="H89" s="548"/>
      <c r="I89" s="222"/>
      <c r="J89" s="222"/>
    </row>
    <row r="90" spans="1:10" s="197" customFormat="1" ht="15" customHeight="1">
      <c r="A90" s="545" t="s">
        <v>146</v>
      </c>
      <c r="B90" s="548"/>
      <c r="C90" s="548"/>
      <c r="D90" s="548"/>
      <c r="E90" s="548"/>
      <c r="F90" s="548"/>
      <c r="G90" s="548"/>
      <c r="H90" s="548"/>
      <c r="I90" s="222"/>
      <c r="J90" s="222"/>
    </row>
    <row r="91" spans="1:10" s="197" customFormat="1" ht="15" customHeight="1">
      <c r="A91" s="545" t="s">
        <v>388</v>
      </c>
      <c r="B91" s="548"/>
      <c r="C91" s="548"/>
      <c r="D91" s="548"/>
      <c r="E91" s="548"/>
      <c r="F91" s="548"/>
      <c r="G91" s="548"/>
      <c r="H91" s="548"/>
      <c r="I91" s="222"/>
      <c r="J91" s="222"/>
    </row>
    <row r="92" spans="1:10" s="100" customFormat="1"/>
    <row r="93" spans="1:10" s="214" customFormat="1">
      <c r="A93" s="214" t="s">
        <v>176</v>
      </c>
    </row>
    <row r="94" spans="1:10" s="222" customFormat="1" ht="12.75"/>
    <row r="95" spans="1:10" s="222" customFormat="1" ht="38.25">
      <c r="B95" s="21" t="s">
        <v>75</v>
      </c>
      <c r="C95" s="18" t="s">
        <v>177</v>
      </c>
    </row>
    <row r="96" spans="1:10" s="222" customFormat="1" ht="12.75">
      <c r="B96" s="222">
        <v>2017</v>
      </c>
      <c r="C96" s="170">
        <v>4.3250499999999997E-2</v>
      </c>
    </row>
    <row r="97" spans="1:16" s="222" customFormat="1" ht="12.75">
      <c r="B97" s="222">
        <v>2018</v>
      </c>
      <c r="C97" s="170">
        <v>5.23705E-2</v>
      </c>
    </row>
    <row r="98" spans="1:16" s="222" customFormat="1" ht="12.75">
      <c r="B98" s="222">
        <v>2019</v>
      </c>
      <c r="C98" s="170">
        <v>4.2480900000000002E-2</v>
      </c>
    </row>
    <row r="99" spans="1:16" s="222" customFormat="1" ht="12.75">
      <c r="B99" s="222">
        <v>2020</v>
      </c>
      <c r="C99" s="363">
        <v>3.7638400000000002E-2</v>
      </c>
    </row>
    <row r="100" spans="1:16" s="222" customFormat="1" ht="12.75">
      <c r="B100" s="222">
        <v>2021</v>
      </c>
      <c r="C100" s="363">
        <v>3.8594900000000001E-2</v>
      </c>
    </row>
    <row r="101" spans="1:16" s="222" customFormat="1" ht="12.75"/>
    <row r="102" spans="1:16" s="222" customFormat="1" ht="24.75" customHeight="1">
      <c r="A102" s="545" t="s">
        <v>389</v>
      </c>
      <c r="B102" s="548"/>
      <c r="C102" s="548"/>
      <c r="D102" s="548"/>
      <c r="E102" s="548"/>
      <c r="F102" s="548"/>
      <c r="G102" s="548"/>
      <c r="H102" s="548"/>
    </row>
    <row r="103" spans="1:16" s="222" customFormat="1" ht="15.75" customHeight="1">
      <c r="A103" s="545" t="s">
        <v>387</v>
      </c>
      <c r="B103" s="548"/>
      <c r="C103" s="548"/>
      <c r="D103" s="548"/>
      <c r="E103" s="548"/>
      <c r="F103" s="548"/>
      <c r="G103" s="548"/>
      <c r="H103" s="548"/>
    </row>
    <row r="104" spans="1:16" s="222" customFormat="1">
      <c r="A104" s="545" t="s">
        <v>146</v>
      </c>
      <c r="B104" s="548"/>
      <c r="C104" s="548"/>
      <c r="D104" s="548"/>
      <c r="E104" s="548"/>
      <c r="F104" s="548"/>
      <c r="G104" s="548"/>
      <c r="H104" s="548"/>
    </row>
    <row r="105" spans="1:16" s="222" customFormat="1" ht="15" customHeight="1">
      <c r="A105" s="545" t="s">
        <v>390</v>
      </c>
      <c r="B105" s="548"/>
      <c r="C105" s="548"/>
      <c r="D105" s="548"/>
      <c r="E105" s="548"/>
      <c r="F105" s="548"/>
      <c r="G105" s="548"/>
      <c r="H105" s="548"/>
    </row>
    <row r="106" spans="1:16" s="100" customFormat="1"/>
    <row r="107" spans="1:16" s="172" customFormat="1">
      <c r="A107" s="550" t="s">
        <v>391</v>
      </c>
      <c r="B107" s="559"/>
      <c r="C107" s="559"/>
      <c r="D107" s="559"/>
      <c r="E107" s="559"/>
    </row>
    <row r="108" spans="1:16" s="222" customFormat="1" ht="12.75"/>
    <row r="109" spans="1:16" s="222" customFormat="1" ht="63.75">
      <c r="B109" s="18" t="s">
        <v>392</v>
      </c>
      <c r="C109" s="258" t="s">
        <v>393</v>
      </c>
      <c r="D109" s="258" t="s">
        <v>394</v>
      </c>
      <c r="E109" s="258" t="s">
        <v>395</v>
      </c>
      <c r="F109" s="258" t="s">
        <v>396</v>
      </c>
      <c r="G109" s="258" t="s">
        <v>397</v>
      </c>
      <c r="P109" s="18"/>
    </row>
    <row r="110" spans="1:16" s="222" customFormat="1" ht="12.75">
      <c r="B110" s="509" t="s">
        <v>675</v>
      </c>
      <c r="C110" s="509">
        <v>81</v>
      </c>
      <c r="D110" s="509">
        <v>84.1</v>
      </c>
      <c r="E110" s="509">
        <v>83.2</v>
      </c>
      <c r="F110" s="509">
        <v>82.3</v>
      </c>
      <c r="G110" s="509">
        <v>90.9</v>
      </c>
    </row>
    <row r="111" spans="1:16" s="222" customFormat="1" ht="12.75">
      <c r="B111" s="509" t="s">
        <v>676</v>
      </c>
      <c r="C111" s="509">
        <v>90</v>
      </c>
      <c r="D111" s="509">
        <v>91.6</v>
      </c>
      <c r="E111" s="509">
        <v>86.5</v>
      </c>
      <c r="F111" s="509">
        <v>87.1</v>
      </c>
      <c r="G111" s="509">
        <v>90.9</v>
      </c>
    </row>
    <row r="112" spans="1:16" s="222" customFormat="1" ht="12.75">
      <c r="B112" s="509" t="s">
        <v>677</v>
      </c>
      <c r="C112" s="509">
        <v>91.5</v>
      </c>
      <c r="D112" s="509">
        <v>90.9</v>
      </c>
      <c r="E112" s="509">
        <v>89.4</v>
      </c>
      <c r="F112" s="509">
        <v>88.8</v>
      </c>
      <c r="G112" s="509">
        <v>90.9</v>
      </c>
    </row>
    <row r="113" spans="2:7" s="222" customFormat="1" ht="12.75">
      <c r="B113" s="509" t="s">
        <v>678</v>
      </c>
      <c r="C113" s="509">
        <v>91.7</v>
      </c>
      <c r="D113" s="509">
        <v>92.2</v>
      </c>
      <c r="E113" s="509">
        <v>90.6</v>
      </c>
      <c r="F113" s="509">
        <v>89.8</v>
      </c>
      <c r="G113" s="509">
        <v>90.9</v>
      </c>
    </row>
    <row r="114" spans="2:7" s="222" customFormat="1" ht="12.75">
      <c r="B114" s="509" t="s">
        <v>679</v>
      </c>
      <c r="C114" s="509">
        <v>96.1</v>
      </c>
      <c r="D114" s="509">
        <v>93.9</v>
      </c>
      <c r="E114" s="509">
        <v>97.8</v>
      </c>
      <c r="F114" s="509">
        <v>90.3</v>
      </c>
      <c r="G114" s="509">
        <v>90.9</v>
      </c>
    </row>
    <row r="115" spans="2:7" s="222" customFormat="1" ht="12.75">
      <c r="B115" s="509" t="s">
        <v>680</v>
      </c>
      <c r="C115" s="509">
        <v>91.9</v>
      </c>
      <c r="D115" s="509">
        <v>94.6</v>
      </c>
      <c r="E115" s="509">
        <v>90.4</v>
      </c>
      <c r="F115" s="509">
        <v>92.3</v>
      </c>
      <c r="G115" s="509">
        <v>90.9</v>
      </c>
    </row>
    <row r="116" spans="2:7" s="222" customFormat="1" ht="12.75">
      <c r="B116" s="509" t="s">
        <v>681</v>
      </c>
      <c r="C116" s="509">
        <v>90.4</v>
      </c>
      <c r="D116" s="509">
        <v>86.9</v>
      </c>
      <c r="E116" s="509">
        <v>89.8</v>
      </c>
      <c r="F116" s="509">
        <v>92.7</v>
      </c>
      <c r="G116" s="509">
        <v>90.9</v>
      </c>
    </row>
    <row r="117" spans="2:7" s="222" customFormat="1" ht="12.75">
      <c r="B117" s="509" t="s">
        <v>682</v>
      </c>
      <c r="C117" s="509">
        <v>96.3</v>
      </c>
      <c r="D117" s="509">
        <v>97.6</v>
      </c>
      <c r="E117" s="509">
        <v>92</v>
      </c>
      <c r="F117" s="509">
        <v>92.7</v>
      </c>
      <c r="G117" s="509">
        <v>90.9</v>
      </c>
    </row>
    <row r="118" spans="2:7" s="222" customFormat="1" ht="12.75">
      <c r="B118" s="509" t="s">
        <v>683</v>
      </c>
      <c r="C118" s="509">
        <v>92.9</v>
      </c>
      <c r="D118" s="509">
        <v>96.8</v>
      </c>
      <c r="E118" s="509">
        <v>94</v>
      </c>
      <c r="F118" s="509">
        <v>92.9</v>
      </c>
      <c r="G118" s="509">
        <v>90.9</v>
      </c>
    </row>
    <row r="119" spans="2:7" s="222" customFormat="1" ht="12.75">
      <c r="B119" s="509" t="s">
        <v>684</v>
      </c>
      <c r="C119" s="509">
        <v>92.1</v>
      </c>
      <c r="D119" s="509">
        <v>94.2</v>
      </c>
      <c r="E119" s="509">
        <v>95</v>
      </c>
      <c r="F119" s="509">
        <v>93.1</v>
      </c>
      <c r="G119" s="509">
        <v>90.9</v>
      </c>
    </row>
    <row r="120" spans="2:7" s="222" customFormat="1" ht="12.75">
      <c r="B120" s="509" t="s">
        <v>685</v>
      </c>
      <c r="C120" s="509">
        <v>88.4</v>
      </c>
      <c r="D120" s="509">
        <v>94.1</v>
      </c>
      <c r="E120" s="509">
        <v>89.1</v>
      </c>
      <c r="F120" s="509">
        <v>93.1</v>
      </c>
      <c r="G120" s="509">
        <v>90.9</v>
      </c>
    </row>
    <row r="121" spans="2:7" s="222" customFormat="1" ht="12.75">
      <c r="B121" s="509" t="s">
        <v>686</v>
      </c>
      <c r="C121" s="509">
        <v>93.5</v>
      </c>
      <c r="D121" s="509">
        <v>92.9</v>
      </c>
      <c r="E121" s="509">
        <v>94.3</v>
      </c>
      <c r="F121" s="509">
        <v>95</v>
      </c>
      <c r="G121" s="509">
        <v>90.9</v>
      </c>
    </row>
    <row r="122" spans="2:7" s="222" customFormat="1" ht="12.75">
      <c r="B122" s="509" t="s">
        <v>687</v>
      </c>
      <c r="C122" s="509">
        <v>94</v>
      </c>
      <c r="D122" s="509">
        <v>96.1</v>
      </c>
      <c r="E122" s="509">
        <v>98.9</v>
      </c>
      <c r="F122" s="509">
        <v>96.2</v>
      </c>
      <c r="G122" s="509">
        <v>90.9</v>
      </c>
    </row>
    <row r="123" spans="2:7" s="222" customFormat="1" ht="12.75">
      <c r="B123" s="509" t="s">
        <v>688</v>
      </c>
      <c r="C123" s="509">
        <v>95.2</v>
      </c>
      <c r="D123" s="509">
        <v>100</v>
      </c>
      <c r="E123" s="509">
        <v>99.3</v>
      </c>
      <c r="F123" s="509">
        <v>97.5</v>
      </c>
      <c r="G123" s="509">
        <v>90.9</v>
      </c>
    </row>
    <row r="124" spans="2:7" s="222" customFormat="1" ht="12.75">
      <c r="B124" s="105" t="s">
        <v>36</v>
      </c>
      <c r="C124" s="105">
        <v>90.6</v>
      </c>
      <c r="D124" s="105">
        <v>91</v>
      </c>
      <c r="E124" s="105">
        <v>90.6</v>
      </c>
      <c r="F124" s="105">
        <v>90.9</v>
      </c>
      <c r="G124" s="105">
        <v>90.9</v>
      </c>
    </row>
    <row r="125" spans="2:7" s="222" customFormat="1" ht="12.75">
      <c r="C125" s="372"/>
    </row>
    <row r="126" spans="2:7" s="222" customFormat="1" ht="12.75">
      <c r="C126" s="372"/>
    </row>
    <row r="127" spans="2:7" s="222" customFormat="1" ht="12.75">
      <c r="C127" s="372"/>
    </row>
    <row r="128" spans="2:7" s="222" customFormat="1" ht="12.75">
      <c r="C128" s="372"/>
    </row>
    <row r="129" spans="3:3" s="222" customFormat="1" ht="12.75">
      <c r="C129" s="372"/>
    </row>
    <row r="130" spans="3:3" s="222" customFormat="1" ht="12.75">
      <c r="C130" s="372"/>
    </row>
    <row r="131" spans="3:3" s="222" customFormat="1" ht="12.75">
      <c r="C131" s="372"/>
    </row>
    <row r="132" spans="3:3" s="222" customFormat="1" ht="12.75">
      <c r="C132" s="372"/>
    </row>
    <row r="133" spans="3:3" s="222" customFormat="1" ht="12.75">
      <c r="C133" s="372"/>
    </row>
    <row r="134" spans="3:3" s="222" customFormat="1" ht="12.75">
      <c r="C134" s="372"/>
    </row>
    <row r="135" spans="3:3" s="222" customFormat="1" ht="12.75">
      <c r="C135" s="372"/>
    </row>
    <row r="136" spans="3:3" s="222" customFormat="1" ht="12.75">
      <c r="C136" s="372"/>
    </row>
    <row r="137" spans="3:3" s="222" customFormat="1" ht="12.75">
      <c r="C137" s="372"/>
    </row>
    <row r="138" spans="3:3" s="222" customFormat="1" ht="12.75">
      <c r="C138" s="372"/>
    </row>
    <row r="139" spans="3:3" s="222" customFormat="1" ht="12.75">
      <c r="C139" s="372"/>
    </row>
    <row r="140" spans="3:3" s="222" customFormat="1" ht="12.75">
      <c r="C140" s="372"/>
    </row>
    <row r="141" spans="3:3" s="222" customFormat="1" ht="12.75">
      <c r="C141" s="372"/>
    </row>
    <row r="142" spans="3:3" s="222" customFormat="1" ht="12.75">
      <c r="C142" s="372"/>
    </row>
    <row r="143" spans="3:3" s="222" customFormat="1" ht="12.75">
      <c r="C143" s="372"/>
    </row>
    <row r="144" spans="3:3" s="222" customFormat="1" ht="12.75">
      <c r="C144" s="372"/>
    </row>
    <row r="145" spans="1:8" s="222" customFormat="1" ht="12.75">
      <c r="C145" s="372"/>
    </row>
    <row r="146" spans="1:8" s="222" customFormat="1" ht="12.75">
      <c r="C146" s="372"/>
    </row>
    <row r="147" spans="1:8" s="222" customFormat="1" ht="12.75">
      <c r="C147" s="372"/>
    </row>
    <row r="148" spans="1:8" s="222" customFormat="1" ht="12.75">
      <c r="C148" s="372"/>
    </row>
    <row r="149" spans="1:8" s="222" customFormat="1" ht="12.75">
      <c r="C149" s="372"/>
    </row>
    <row r="150" spans="1:8" s="222" customFormat="1" ht="12.75">
      <c r="C150" s="372"/>
    </row>
    <row r="151" spans="1:8" s="222" customFormat="1" ht="12.75">
      <c r="C151" s="372"/>
    </row>
    <row r="152" spans="1:8" s="222" customFormat="1" ht="12.75"/>
    <row r="153" spans="1:8" s="222" customFormat="1" ht="12.75"/>
    <row r="154" spans="1:8" s="222" customFormat="1" ht="12.75"/>
    <row r="155" spans="1:8" s="222" customFormat="1" ht="12.75"/>
    <row r="156" spans="1:8" s="222" customFormat="1" ht="29.25" customHeight="1">
      <c r="A156" s="545" t="s">
        <v>398</v>
      </c>
      <c r="B156" s="548"/>
      <c r="C156" s="548"/>
      <c r="D156" s="548"/>
      <c r="E156" s="548"/>
      <c r="F156" s="548"/>
      <c r="G156" s="548"/>
      <c r="H156" s="548"/>
    </row>
    <row r="157" spans="1:8" s="222" customFormat="1" ht="25.5" customHeight="1">
      <c r="A157" s="545" t="s">
        <v>399</v>
      </c>
      <c r="B157" s="548"/>
      <c r="C157" s="548"/>
      <c r="D157" s="548"/>
      <c r="E157" s="548"/>
      <c r="F157" s="548"/>
      <c r="G157" s="548"/>
      <c r="H157" s="548"/>
    </row>
    <row r="158" spans="1:8" s="197" customFormat="1" ht="35.25" customHeight="1">
      <c r="A158" s="545" t="s">
        <v>400</v>
      </c>
      <c r="B158" s="548"/>
      <c r="C158" s="548"/>
      <c r="D158" s="548"/>
      <c r="E158" s="548"/>
      <c r="F158" s="548"/>
      <c r="G158" s="548"/>
      <c r="H158" s="548"/>
    </row>
    <row r="159" spans="1:8" s="197" customFormat="1" ht="24.75" customHeight="1">
      <c r="A159" s="219"/>
      <c r="B159" s="218"/>
      <c r="C159" s="218"/>
      <c r="D159" s="218"/>
      <c r="E159" s="218"/>
      <c r="F159" s="218"/>
      <c r="G159" s="218"/>
      <c r="H159" s="218"/>
    </row>
    <row r="160" spans="1:8" s="172" customFormat="1">
      <c r="A160" s="214" t="s">
        <v>404</v>
      </c>
    </row>
    <row r="161" spans="1:5" s="197" customFormat="1">
      <c r="A161" s="187"/>
    </row>
    <row r="162" spans="1:5" s="197" customFormat="1" ht="63.75">
      <c r="B162" s="21" t="s">
        <v>41</v>
      </c>
      <c r="C162" s="18" t="s">
        <v>178</v>
      </c>
      <c r="D162" s="21" t="s">
        <v>41</v>
      </c>
      <c r="E162" s="18" t="s">
        <v>401</v>
      </c>
    </row>
    <row r="163" spans="1:5" s="197" customFormat="1">
      <c r="B163" s="243" t="s">
        <v>16</v>
      </c>
      <c r="C163" s="373">
        <v>0.876</v>
      </c>
      <c r="D163" s="222"/>
      <c r="E163" s="170">
        <v>0.91900000000000004</v>
      </c>
    </row>
    <row r="164" spans="1:5" s="197" customFormat="1">
      <c r="B164" s="470" t="s">
        <v>13</v>
      </c>
      <c r="D164" s="489">
        <v>0.877</v>
      </c>
      <c r="E164" s="170">
        <v>0.91900000000000004</v>
      </c>
    </row>
    <row r="165" spans="1:5" s="197" customFormat="1">
      <c r="B165" s="243" t="s">
        <v>20</v>
      </c>
      <c r="C165" s="373">
        <v>0.89100000000000001</v>
      </c>
      <c r="E165" s="170">
        <v>0.91900000000000004</v>
      </c>
    </row>
    <row r="166" spans="1:5" s="197" customFormat="1">
      <c r="B166" s="243" t="s">
        <v>21</v>
      </c>
      <c r="C166" s="373">
        <v>0.89400000000000002</v>
      </c>
      <c r="D166" s="222"/>
      <c r="E166" s="170">
        <v>0.91900000000000004</v>
      </c>
    </row>
    <row r="167" spans="1:5" s="197" customFormat="1">
      <c r="B167" s="243" t="s">
        <v>17</v>
      </c>
      <c r="C167" s="373">
        <v>0.90200000000000002</v>
      </c>
      <c r="D167" s="222"/>
      <c r="E167" s="170">
        <v>0.91900000000000004</v>
      </c>
    </row>
    <row r="168" spans="1:5" s="197" customFormat="1">
      <c r="B168" s="243" t="s">
        <v>14</v>
      </c>
      <c r="C168" s="373">
        <v>0.90300000000000002</v>
      </c>
      <c r="D168" s="222"/>
      <c r="E168" s="170">
        <v>0.91900000000000004</v>
      </c>
    </row>
    <row r="169" spans="1:5" s="197" customFormat="1">
      <c r="B169" s="243" t="s">
        <v>15</v>
      </c>
      <c r="C169" s="373">
        <v>0.90700000000000003</v>
      </c>
      <c r="D169" s="222"/>
      <c r="E169" s="170">
        <v>0.91900000000000004</v>
      </c>
    </row>
    <row r="170" spans="1:5" s="197" customFormat="1">
      <c r="B170" s="243" t="s">
        <v>19</v>
      </c>
      <c r="C170" s="373">
        <v>0.90800000000000003</v>
      </c>
      <c r="D170" s="119"/>
      <c r="E170" s="170">
        <v>0.91900000000000004</v>
      </c>
    </row>
    <row r="171" spans="1:5" s="197" customFormat="1">
      <c r="B171" s="243" t="s">
        <v>12</v>
      </c>
      <c r="C171" s="373">
        <v>0.90800000000000003</v>
      </c>
      <c r="D171" s="222"/>
      <c r="E171" s="170">
        <v>0.91900000000000004</v>
      </c>
    </row>
    <row r="172" spans="1:5" s="197" customFormat="1">
      <c r="B172" s="243" t="s">
        <v>10</v>
      </c>
      <c r="C172" s="373">
        <v>0.91200000000000003</v>
      </c>
      <c r="D172" s="222"/>
      <c r="E172" s="170">
        <v>0.91900000000000004</v>
      </c>
    </row>
    <row r="173" spans="1:5" s="197" customFormat="1">
      <c r="B173" s="243" t="s">
        <v>18</v>
      </c>
      <c r="C173" s="373">
        <v>0.91300000000000003</v>
      </c>
      <c r="E173" s="170">
        <v>0.91900000000000004</v>
      </c>
    </row>
    <row r="174" spans="1:5" s="197" customFormat="1">
      <c r="B174" s="243" t="s">
        <v>11</v>
      </c>
      <c r="C174" s="373">
        <v>0.92600000000000005</v>
      </c>
      <c r="D174" s="222"/>
      <c r="E174" s="170">
        <v>0.91900000000000004</v>
      </c>
    </row>
    <row r="175" spans="1:5" s="197" customFormat="1">
      <c r="B175" s="243" t="s">
        <v>9</v>
      </c>
      <c r="C175" s="373">
        <v>0.92900000000000005</v>
      </c>
      <c r="D175" s="222"/>
      <c r="E175" s="170">
        <v>0.91900000000000004</v>
      </c>
    </row>
    <row r="176" spans="1:5" s="197" customFormat="1">
      <c r="B176" s="243" t="s">
        <v>8</v>
      </c>
      <c r="C176" s="373">
        <v>0.93300000000000005</v>
      </c>
      <c r="D176" s="222"/>
      <c r="E176" s="170">
        <v>0.91900000000000004</v>
      </c>
    </row>
    <row r="177" spans="1:8" s="197" customFormat="1">
      <c r="B177" s="243" t="s">
        <v>1</v>
      </c>
      <c r="C177" s="373">
        <v>0.93799999999999994</v>
      </c>
      <c r="D177" s="222"/>
      <c r="E177" s="170">
        <v>0.91900000000000004</v>
      </c>
    </row>
    <row r="178" spans="1:8" s="197" customFormat="1">
      <c r="B178" s="243" t="s">
        <v>7</v>
      </c>
      <c r="C178" s="373">
        <v>0.93899999999999995</v>
      </c>
      <c r="D178" s="222"/>
      <c r="E178" s="170">
        <v>0.91900000000000004</v>
      </c>
    </row>
    <row r="179" spans="1:8" s="197" customFormat="1">
      <c r="B179" s="243" t="s">
        <v>5</v>
      </c>
      <c r="C179" s="373">
        <v>0.94099999999999995</v>
      </c>
      <c r="D179" s="222"/>
      <c r="E179" s="170">
        <v>0.91900000000000004</v>
      </c>
    </row>
    <row r="180" spans="1:8" s="197" customFormat="1">
      <c r="B180" s="243" t="s">
        <v>6</v>
      </c>
      <c r="C180" s="373">
        <v>0.94199999999999995</v>
      </c>
      <c r="D180" s="222"/>
      <c r="E180" s="170">
        <v>0.91900000000000004</v>
      </c>
    </row>
    <row r="181" spans="1:8" s="197" customFormat="1">
      <c r="B181" s="243" t="s">
        <v>4</v>
      </c>
      <c r="C181" s="373">
        <v>0.94799999999999995</v>
      </c>
      <c r="D181" s="222"/>
      <c r="E181" s="170">
        <v>0.91900000000000004</v>
      </c>
    </row>
    <row r="182" spans="1:8" s="197" customFormat="1">
      <c r="B182" s="243" t="s">
        <v>2</v>
      </c>
      <c r="C182" s="373">
        <v>0.95499999999999996</v>
      </c>
      <c r="D182" s="222"/>
      <c r="E182" s="170">
        <v>0.91900000000000004</v>
      </c>
    </row>
    <row r="183" spans="1:8" s="197" customFormat="1">
      <c r="B183" s="243" t="s">
        <v>3</v>
      </c>
      <c r="C183" s="373">
        <v>0.95699999999999996</v>
      </c>
      <c r="D183" s="222"/>
      <c r="E183" s="170">
        <v>0.91900000000000004</v>
      </c>
    </row>
    <row r="184" spans="1:8" s="197" customFormat="1">
      <c r="B184" s="295" t="s">
        <v>36</v>
      </c>
      <c r="C184" s="374">
        <v>0.91900000000000004</v>
      </c>
      <c r="D184" s="222"/>
      <c r="E184" s="222"/>
    </row>
    <row r="185" spans="1:8" s="197" customFormat="1">
      <c r="A185" s="93"/>
      <c r="B185" s="167"/>
    </row>
    <row r="186" spans="1:8" s="197" customFormat="1" ht="24.75" customHeight="1">
      <c r="A186" s="545" t="s">
        <v>402</v>
      </c>
      <c r="B186" s="548"/>
      <c r="C186" s="548"/>
      <c r="D186" s="548"/>
      <c r="E186" s="548"/>
      <c r="F186" s="548"/>
      <c r="G186" s="548"/>
      <c r="H186" s="548"/>
    </row>
    <row r="187" spans="1:8" s="197" customFormat="1">
      <c r="A187" s="545" t="s">
        <v>403</v>
      </c>
      <c r="B187" s="548"/>
      <c r="C187" s="548"/>
      <c r="D187" s="548"/>
      <c r="E187" s="548"/>
      <c r="F187" s="548"/>
      <c r="G187" s="548"/>
      <c r="H187" s="548"/>
    </row>
    <row r="188" spans="1:8" s="197" customFormat="1">
      <c r="A188" s="222"/>
    </row>
    <row r="189" spans="1:8" s="214" customFormat="1">
      <c r="A189" s="214" t="s">
        <v>405</v>
      </c>
    </row>
    <row r="190" spans="1:8" s="197" customFormat="1"/>
    <row r="191" spans="1:8" s="222" customFormat="1" ht="63.75">
      <c r="B191" s="21" t="s">
        <v>75</v>
      </c>
      <c r="C191" s="18" t="s">
        <v>178</v>
      </c>
    </row>
    <row r="192" spans="1:8" s="222" customFormat="1" ht="12.75">
      <c r="B192" s="180">
        <v>2017</v>
      </c>
      <c r="C192" s="157">
        <v>0.83699999999999997</v>
      </c>
    </row>
    <row r="193" spans="1:7" s="222" customFormat="1" ht="12.75">
      <c r="B193" s="180">
        <v>2018</v>
      </c>
      <c r="C193" s="157">
        <v>0.82899999999999996</v>
      </c>
    </row>
    <row r="194" spans="1:7" s="222" customFormat="1" ht="12.75">
      <c r="B194" s="180">
        <v>2019</v>
      </c>
      <c r="C194" s="157">
        <v>0.85399999999999998</v>
      </c>
    </row>
    <row r="195" spans="1:7" s="222" customFormat="1" ht="12.75">
      <c r="B195" s="180" t="s">
        <v>273</v>
      </c>
      <c r="C195" s="375">
        <v>0.84</v>
      </c>
    </row>
    <row r="196" spans="1:7" s="222" customFormat="1" ht="12.75">
      <c r="B196" s="180">
        <v>2021</v>
      </c>
      <c r="C196" s="375">
        <v>0.877</v>
      </c>
    </row>
    <row r="197" spans="1:7" s="222" customFormat="1" ht="12.75"/>
    <row r="198" spans="1:7" s="222" customFormat="1" ht="27" customHeight="1">
      <c r="A198" s="545" t="s">
        <v>406</v>
      </c>
      <c r="B198" s="548"/>
      <c r="C198" s="548"/>
      <c r="D198" s="548"/>
      <c r="E198" s="548"/>
      <c r="F198" s="548"/>
      <c r="G198" s="548"/>
    </row>
    <row r="199" spans="1:7" s="222" customFormat="1" ht="18.75" customHeight="1">
      <c r="A199" s="545" t="s">
        <v>275</v>
      </c>
      <c r="B199" s="545"/>
      <c r="C199" s="545"/>
      <c r="D199" s="545"/>
      <c r="E199" s="545"/>
      <c r="F199" s="545"/>
      <c r="G199" s="545"/>
    </row>
    <row r="200" spans="1:7" s="222" customFormat="1">
      <c r="A200" s="545" t="s">
        <v>403</v>
      </c>
      <c r="B200" s="548"/>
      <c r="C200" s="548"/>
      <c r="D200" s="548"/>
      <c r="E200" s="548"/>
      <c r="F200" s="548"/>
      <c r="G200" s="548"/>
    </row>
    <row r="201" spans="1:7" s="130" customFormat="1">
      <c r="A201" s="376"/>
    </row>
    <row r="202" spans="1:7" s="100" customFormat="1">
      <c r="A202" s="165"/>
      <c r="B202" s="165"/>
      <c r="C202" s="165"/>
    </row>
    <row r="203" spans="1:7" s="100" customFormat="1">
      <c r="A203" s="166"/>
      <c r="B203" s="166"/>
      <c r="C203" s="166"/>
    </row>
    <row r="204" spans="1:7" s="100" customFormat="1">
      <c r="A204" s="166"/>
      <c r="B204" s="166"/>
      <c r="C204" s="164"/>
    </row>
    <row r="205" spans="1:7" s="100" customFormat="1">
      <c r="A205" s="166"/>
      <c r="B205" s="166"/>
      <c r="C205" s="164"/>
    </row>
    <row r="206" spans="1:7" s="100" customFormat="1">
      <c r="A206" s="166"/>
      <c r="B206" s="166"/>
      <c r="C206" s="164"/>
    </row>
    <row r="207" spans="1:7" s="100" customFormat="1">
      <c r="A207" s="166"/>
      <c r="B207" s="166"/>
      <c r="C207" s="164"/>
    </row>
    <row r="208" spans="1:7" s="100" customFormat="1">
      <c r="A208" s="165"/>
      <c r="B208" s="165"/>
      <c r="C208" s="165"/>
    </row>
    <row r="209" spans="1:5" s="130" customFormat="1">
      <c r="A209" s="376"/>
    </row>
    <row r="210" spans="1:5" s="130" customFormat="1"/>
    <row r="211" spans="1:5" s="130" customFormat="1">
      <c r="A211" s="376"/>
    </row>
    <row r="212" spans="1:5" s="130" customFormat="1">
      <c r="A212" s="376"/>
    </row>
    <row r="213" spans="1:5" s="130" customFormat="1">
      <c r="C213" s="377"/>
    </row>
    <row r="214" spans="1:5" s="130" customFormat="1">
      <c r="C214" s="378"/>
      <c r="E214" s="379"/>
    </row>
    <row r="215" spans="1:5" s="130" customFormat="1">
      <c r="C215" s="378"/>
      <c r="E215" s="379"/>
    </row>
    <row r="216" spans="1:5" s="130" customFormat="1">
      <c r="C216" s="378"/>
      <c r="E216" s="379"/>
    </row>
    <row r="217" spans="1:5" s="130" customFormat="1">
      <c r="C217" s="378"/>
      <c r="E217" s="379"/>
    </row>
    <row r="218" spans="1:5" s="130" customFormat="1">
      <c r="C218" s="378"/>
      <c r="E218" s="379"/>
    </row>
    <row r="219" spans="1:5" s="130" customFormat="1">
      <c r="C219" s="378"/>
      <c r="E219" s="379"/>
    </row>
    <row r="220" spans="1:5" s="130" customFormat="1">
      <c r="C220" s="378"/>
      <c r="E220" s="379"/>
    </row>
    <row r="221" spans="1:5" s="130" customFormat="1">
      <c r="C221" s="378"/>
      <c r="E221" s="379"/>
    </row>
    <row r="222" spans="1:5" s="130" customFormat="1">
      <c r="B222" s="41"/>
      <c r="C222" s="380"/>
      <c r="E222" s="379"/>
    </row>
    <row r="223" spans="1:5" s="130" customFormat="1">
      <c r="B223" s="376"/>
      <c r="D223" s="381"/>
      <c r="E223" s="379"/>
    </row>
    <row r="224" spans="1:5" s="130" customFormat="1">
      <c r="C224" s="378"/>
      <c r="E224" s="379"/>
    </row>
    <row r="225" spans="1:5" s="130" customFormat="1">
      <c r="C225" s="378"/>
      <c r="E225" s="379"/>
    </row>
    <row r="226" spans="1:5" s="130" customFormat="1">
      <c r="C226" s="378"/>
      <c r="E226" s="379"/>
    </row>
    <row r="227" spans="1:5" s="130" customFormat="1">
      <c r="C227" s="378"/>
      <c r="E227" s="379"/>
    </row>
    <row r="228" spans="1:5" s="130" customFormat="1">
      <c r="C228" s="378"/>
      <c r="E228" s="379"/>
    </row>
    <row r="229" spans="1:5" s="130" customFormat="1">
      <c r="C229" s="378"/>
      <c r="E229" s="379"/>
    </row>
    <row r="230" spans="1:5" s="130" customFormat="1">
      <c r="C230" s="378"/>
      <c r="E230" s="379"/>
    </row>
    <row r="231" spans="1:5" s="130" customFormat="1">
      <c r="C231" s="378"/>
      <c r="E231" s="379"/>
    </row>
    <row r="232" spans="1:5" s="130" customFormat="1">
      <c r="C232" s="378"/>
      <c r="E232" s="379"/>
    </row>
    <row r="233" spans="1:5" s="130" customFormat="1">
      <c r="C233" s="378"/>
      <c r="E233" s="379"/>
    </row>
    <row r="234" spans="1:5" s="130" customFormat="1">
      <c r="C234" s="378"/>
      <c r="E234" s="379"/>
    </row>
    <row r="235" spans="1:5" s="130" customFormat="1">
      <c r="B235" s="382"/>
      <c r="C235" s="383"/>
    </row>
    <row r="236" spans="1:5" s="130" customFormat="1">
      <c r="A236" s="384"/>
      <c r="B236" s="378"/>
    </row>
    <row r="237" spans="1:5" s="130" customFormat="1">
      <c r="A237" s="376"/>
    </row>
    <row r="238" spans="1:5" s="130" customFormat="1">
      <c r="A238" s="376"/>
    </row>
    <row r="239" spans="1:5" s="130" customFormat="1"/>
    <row r="240" spans="1:5" s="376" customFormat="1"/>
    <row r="241" spans="1:14" s="130" customFormat="1"/>
    <row r="242" spans="1:14" s="130" customFormat="1"/>
    <row r="243" spans="1:14" s="130" customFormat="1">
      <c r="C243" s="378"/>
    </row>
    <row r="244" spans="1:14" s="130" customFormat="1">
      <c r="C244" s="378"/>
    </row>
    <row r="245" spans="1:14" s="130" customFormat="1">
      <c r="C245" s="378"/>
    </row>
    <row r="246" spans="1:14" s="130" customFormat="1">
      <c r="C246" s="378"/>
    </row>
    <row r="247" spans="1:14" s="130" customFormat="1">
      <c r="C247" s="378"/>
    </row>
    <row r="248" spans="1:14" s="130" customFormat="1"/>
    <row r="249" spans="1:14" s="130" customFormat="1">
      <c r="A249" s="376"/>
    </row>
    <row r="250" spans="1:14" s="130" customFormat="1">
      <c r="A250" s="376"/>
    </row>
    <row r="251" spans="1:14" s="130" customFormat="1"/>
    <row r="252" spans="1:14" s="130" customFormat="1">
      <c r="A252" s="385"/>
      <c r="B252" s="215"/>
      <c r="C252" s="215"/>
      <c r="D252" s="215"/>
      <c r="E252" s="215"/>
      <c r="F252" s="215"/>
      <c r="G252" s="386"/>
      <c r="H252" s="386"/>
      <c r="I252" s="386"/>
      <c r="J252" s="386"/>
      <c r="K252" s="386"/>
      <c r="L252" s="386"/>
      <c r="M252" s="386"/>
      <c r="N252" s="386"/>
    </row>
    <row r="253" spans="1:14" s="130" customFormat="1"/>
    <row r="254" spans="1:14" s="130" customFormat="1"/>
  </sheetData>
  <sortState xmlns:xlrd2="http://schemas.microsoft.com/office/spreadsheetml/2017/richdata2" ref="B36:Q56">
    <sortCondition ref="C36:C56"/>
  </sortState>
  <mergeCells count="23">
    <mergeCell ref="A186:H186"/>
    <mergeCell ref="A187:H187"/>
    <mergeCell ref="A198:G198"/>
    <mergeCell ref="A199:G199"/>
    <mergeCell ref="A200:G200"/>
    <mergeCell ref="A156:H156"/>
    <mergeCell ref="A157:H157"/>
    <mergeCell ref="A158:H158"/>
    <mergeCell ref="A103:H103"/>
    <mergeCell ref="A104:H104"/>
    <mergeCell ref="A105:H105"/>
    <mergeCell ref="A107:E107"/>
    <mergeCell ref="A88:H88"/>
    <mergeCell ref="A89:H89"/>
    <mergeCell ref="A90:H90"/>
    <mergeCell ref="A91:H91"/>
    <mergeCell ref="A102:H102"/>
    <mergeCell ref="A60:M60"/>
    <mergeCell ref="C3:N3"/>
    <mergeCell ref="A29:M29"/>
    <mergeCell ref="A30:M30"/>
    <mergeCell ref="D34:O34"/>
    <mergeCell ref="A59:M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2023-06-08T12:50:56Z</dcterms:modified>
</cp:coreProperties>
</file>